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M14" i="1"/>
  <c r="F28"/>
  <c r="M8"/>
  <c r="F27"/>
  <c r="M26"/>
  <c r="F26"/>
  <c r="F19"/>
  <c r="F20"/>
  <c r="F18"/>
  <c r="F17"/>
  <c r="F16"/>
  <c r="M15"/>
  <c r="F15"/>
  <c r="F25"/>
  <c r="F24"/>
  <c r="M23"/>
  <c r="F23"/>
  <c r="F22"/>
  <c r="F21"/>
  <c r="M19"/>
  <c r="F41" l="1"/>
  <c r="M41"/>
  <c r="M33"/>
  <c r="F33"/>
  <c r="M37"/>
  <c r="F37"/>
  <c r="M39"/>
  <c r="F39"/>
  <c r="M31"/>
  <c r="M28"/>
  <c r="F4" l="1"/>
  <c r="F3"/>
  <c r="M3" l="1"/>
</calcChain>
</file>

<file path=xl/sharedStrings.xml><?xml version="1.0" encoding="utf-8"?>
<sst xmlns="http://schemas.openxmlformats.org/spreadsheetml/2006/main" count="158" uniqueCount="103">
  <si>
    <t xml:space="preserve">Loď </t>
  </si>
  <si>
    <t xml:space="preserve">Typ </t>
  </si>
  <si>
    <t xml:space="preserve">LOA [m] </t>
  </si>
  <si>
    <t xml:space="preserve">Licence ČSJ </t>
  </si>
  <si>
    <t xml:space="preserve">Body </t>
  </si>
  <si>
    <t xml:space="preserve">Oblast plavby </t>
  </si>
  <si>
    <t xml:space="preserve">Trasa </t>
  </si>
  <si>
    <t xml:space="preserve">Stání </t>
  </si>
  <si>
    <t xml:space="preserve">Datum </t>
  </si>
  <si>
    <t xml:space="preserve">Počet dní plavby </t>
  </si>
  <si>
    <t xml:space="preserve">Upluto </t>
  </si>
  <si>
    <t xml:space="preserve">Denní průměr </t>
  </si>
  <si>
    <t xml:space="preserve">Van de Stadt 34 </t>
  </si>
  <si>
    <t xml:space="preserve">1101-751 </t>
  </si>
  <si>
    <t>Zdeněk Žižka</t>
  </si>
  <si>
    <t>Pozn.: Výkonnostní body za dálkové plavby jsou přidělené závodníkům s platnou závodní licencí ČSJ, pokud denní průměr nahlášené plavby splňuje limit dle přílohy F SŘ ČSJ</t>
  </si>
  <si>
    <t>Balt</t>
  </si>
  <si>
    <t>Jaroslav Bican</t>
  </si>
  <si>
    <t>Pavel Elstner</t>
  </si>
  <si>
    <t xml:space="preserve">1101-153 </t>
  </si>
  <si>
    <t>Severní moře</t>
  </si>
  <si>
    <t>Sportovní plavby ČANY 2019</t>
  </si>
  <si>
    <t>Tromso, Hasvik, Hammerfest, Havoysund, Torsvag, Berlesvag, Vardo, Murmansk, ostrov Hooker-Země Františka Josefa, Murmansk, Tromso</t>
  </si>
  <si>
    <t>Tromso (NOR) - Tromso (NOR)</t>
  </si>
  <si>
    <t>16.7.-12.8.2019</t>
  </si>
  <si>
    <t>Petr Ondráček</t>
  </si>
  <si>
    <t>Vladimír Štěpán</t>
  </si>
  <si>
    <t>Eternity</t>
  </si>
  <si>
    <t xml:space="preserve">Spray 40 </t>
  </si>
  <si>
    <t>Stanislav Bílek</t>
  </si>
  <si>
    <t xml:space="preserve">1101-0146 </t>
  </si>
  <si>
    <t>Eva Bílková</t>
  </si>
  <si>
    <t>Nexö, Utklippan, Kalmar, Oskarhamn, Ankaruden,</t>
  </si>
  <si>
    <t xml:space="preserve"> Goclaw (POL) - Stockholm (SWE)</t>
  </si>
  <si>
    <t>Jiří Maleček</t>
  </si>
  <si>
    <t>Jindřich Egner</t>
  </si>
  <si>
    <t>Stockholm (SWE) - Stockholm (SWE)</t>
  </si>
  <si>
    <t>Nynäshamn</t>
  </si>
  <si>
    <t>20.7.-28.7.2019</t>
  </si>
  <si>
    <t>1.7.-12.7.2019</t>
  </si>
  <si>
    <t xml:space="preserve">Swinoujscie </t>
  </si>
  <si>
    <t>19.9.-21.9.2019</t>
  </si>
  <si>
    <t>Kühlungsborn (GER) - Goclaw (POL)</t>
  </si>
  <si>
    <t>Goclaw (POL) - Kühlungsborn (GER)</t>
  </si>
  <si>
    <t xml:space="preserve">Wolgast,
Stralsund </t>
  </si>
  <si>
    <t>11.9.-14.9.2019</t>
  </si>
  <si>
    <t>Jiří John</t>
  </si>
  <si>
    <t>Jana Špačková</t>
  </si>
  <si>
    <t>Iva Mottlová</t>
  </si>
  <si>
    <t>Stockholm (SWE) - Goclaw (POL)</t>
  </si>
  <si>
    <t xml:space="preserve">Utklippan, Kalmar, Paskallavik, Nynäshamn, Swinoujscie, </t>
  </si>
  <si>
    <t>10.8.-24.8.2019</t>
  </si>
  <si>
    <t>Cassiopeia- Gumotex</t>
  </si>
  <si>
    <t>Dufour 500</t>
  </si>
  <si>
    <t>Petr Kupka</t>
  </si>
  <si>
    <t>1101-0068</t>
  </si>
  <si>
    <t>25.6. - 2.7.2019</t>
  </si>
  <si>
    <t>Středo-zemní moře</t>
  </si>
  <si>
    <t>Středozemní moře</t>
  </si>
  <si>
    <t>Malta - Athény (GRE)</t>
  </si>
  <si>
    <t>Hebe V</t>
  </si>
  <si>
    <t>M 37</t>
  </si>
  <si>
    <t>David Kovařík</t>
  </si>
  <si>
    <t>1101-0974</t>
  </si>
  <si>
    <t>Petr Solař</t>
  </si>
  <si>
    <t>1101-0077</t>
  </si>
  <si>
    <t>Zdeněk Jakoubek</t>
  </si>
  <si>
    <t>1101-0369</t>
  </si>
  <si>
    <t>Martin Kellner</t>
  </si>
  <si>
    <t>1101-0231</t>
  </si>
  <si>
    <t>Zdeněk Sunderhauf</t>
  </si>
  <si>
    <t>1101-0221</t>
  </si>
  <si>
    <t>Markéta Švecová</t>
  </si>
  <si>
    <t>1101-0970</t>
  </si>
  <si>
    <t>19.-26.5.2019</t>
  </si>
  <si>
    <t>Šibenik (CRO) - Neapol (ITA)</t>
  </si>
  <si>
    <t>Lignano (ITA) - Capri (ITA)</t>
  </si>
  <si>
    <t>28.4.-8.5.2019</t>
  </si>
  <si>
    <t>Malta - Molfancone (ITA)</t>
  </si>
  <si>
    <t>5.3.-14.3.2019</t>
  </si>
  <si>
    <t>Murter (CRO) - Molfancone (ITA)</t>
  </si>
  <si>
    <t>17.11.-18.11.2019</t>
  </si>
  <si>
    <t>Reinke 16</t>
  </si>
  <si>
    <t>Jiří Denk</t>
  </si>
  <si>
    <t>Hana + Petra Denková</t>
  </si>
  <si>
    <t>Ondřej Kotáb</t>
  </si>
  <si>
    <t>Mirek Valášek</t>
  </si>
  <si>
    <t>Ivan Štěpánek</t>
  </si>
  <si>
    <t>Barbora + Ota Červená</t>
  </si>
  <si>
    <t>Severo-západní cesta</t>
  </si>
  <si>
    <t>31.7.4.9.2019</t>
  </si>
  <si>
    <t>Upernavik (DEN) - Nome (USA)</t>
  </si>
  <si>
    <t>Upernavik (DEN) - Kodiak (USA)</t>
  </si>
  <si>
    <t>31.7.18.9.2019</t>
  </si>
  <si>
    <t>Pond Inlet,  Graham Harbour, Tuktoyaktuk, Herschel Island</t>
  </si>
  <si>
    <t>Bylot,Pond Inlet, Tuktoyaktuk Resolute bay, Cambridge bay, Nome, Nunivak</t>
  </si>
  <si>
    <t>Reinke 13</t>
  </si>
  <si>
    <r>
      <t xml:space="preserve">Miroslav Račan
</t>
    </r>
    <r>
      <rPr>
        <sz val="7"/>
        <color rgb="FF000000"/>
        <rFont val="Arial"/>
        <family val="2"/>
        <charset val="238"/>
      </rPr>
      <t>(+2)</t>
    </r>
  </si>
  <si>
    <t>Rekapitulace - žebříček ČSJ</t>
  </si>
  <si>
    <t>S/Y Bagatela CZE235 *</t>
  </si>
  <si>
    <t>S/Y Altego II*</t>
  </si>
  <si>
    <t>S/Y Sněhurka*</t>
  </si>
  <si>
    <t>*) Plavby, které v tomto roce získaly ocenění Plavba roku ČANY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</si>
</sst>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F1F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 readingOrder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left" vertical="center" wrapText="1" readingOrder="1"/>
    </xf>
    <xf numFmtId="0" fontId="3" fillId="0" borderId="7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 readingOrder="1"/>
    </xf>
    <xf numFmtId="2" fontId="2" fillId="0" borderId="4" xfId="0" applyNumberFormat="1" applyFont="1" applyFill="1" applyBorder="1" applyAlignment="1">
      <alignment horizontal="center" vertical="center" wrapText="1" readingOrder="1"/>
    </xf>
    <xf numFmtId="2" fontId="2" fillId="0" borderId="3" xfId="0" applyNumberFormat="1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 readingOrder="1"/>
    </xf>
    <xf numFmtId="14" fontId="3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topLeftCell="A16" zoomScale="160" zoomScaleNormal="160" workbookViewId="0">
      <selection activeCell="A44" sqref="A44:XFD44"/>
    </sheetView>
  </sheetViews>
  <sheetFormatPr defaultRowHeight="15"/>
  <cols>
    <col min="1" max="1" width="12" customWidth="1"/>
    <col min="3" max="3" width="5.85546875" customWidth="1"/>
    <col min="4" max="4" width="12.28515625" customWidth="1"/>
    <col min="7" max="7" width="6.5703125" style="6" customWidth="1"/>
    <col min="8" max="8" width="17.42578125" customWidth="1"/>
    <col min="9" max="9" width="11.140625" customWidth="1"/>
    <col min="11" max="11" width="4.85546875" style="6" customWidth="1"/>
    <col min="12" max="12" width="6" customWidth="1"/>
    <col min="13" max="13" width="6" style="6" customWidth="1"/>
  </cols>
  <sheetData>
    <row r="1" spans="1:13" ht="18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6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9.5" customHeight="1">
      <c r="A3" s="22" t="s">
        <v>99</v>
      </c>
      <c r="B3" s="22" t="s">
        <v>12</v>
      </c>
      <c r="C3" s="22">
        <v>10.25</v>
      </c>
      <c r="D3" s="7" t="s">
        <v>18</v>
      </c>
      <c r="E3" s="10" t="s">
        <v>19</v>
      </c>
      <c r="F3" s="9">
        <f>ROUND((L3*100)/C3, 0)</f>
        <v>26829</v>
      </c>
      <c r="G3" s="23" t="s">
        <v>20</v>
      </c>
      <c r="H3" s="23" t="s">
        <v>23</v>
      </c>
      <c r="I3" s="24" t="s">
        <v>22</v>
      </c>
      <c r="J3" s="23" t="s">
        <v>24</v>
      </c>
      <c r="K3" s="22">
        <v>37</v>
      </c>
      <c r="L3" s="5">
        <v>2750</v>
      </c>
      <c r="M3" s="22">
        <f>ROUND(L3/K3, 1)</f>
        <v>74.3</v>
      </c>
    </row>
    <row r="4" spans="1:13" ht="19.5" customHeight="1">
      <c r="A4" s="22"/>
      <c r="B4" s="22"/>
      <c r="C4" s="22"/>
      <c r="D4" s="2" t="s">
        <v>14</v>
      </c>
      <c r="E4" s="10" t="s">
        <v>13</v>
      </c>
      <c r="F4" s="9">
        <f>ROUND((L4*100)/C3, 0)</f>
        <v>17073</v>
      </c>
      <c r="G4" s="23"/>
      <c r="H4" s="23"/>
      <c r="I4" s="25"/>
      <c r="J4" s="23"/>
      <c r="K4" s="22"/>
      <c r="L4" s="9">
        <v>1750</v>
      </c>
      <c r="M4" s="22"/>
    </row>
    <row r="5" spans="1:13" ht="19.5" customHeight="1">
      <c r="A5" s="22"/>
      <c r="B5" s="22"/>
      <c r="C5" s="22"/>
      <c r="D5" s="2" t="s">
        <v>25</v>
      </c>
      <c r="E5" s="3"/>
      <c r="F5" s="5"/>
      <c r="G5" s="23"/>
      <c r="H5" s="23"/>
      <c r="I5" s="25"/>
      <c r="J5" s="23"/>
      <c r="K5" s="22"/>
      <c r="L5" s="5">
        <v>1750</v>
      </c>
      <c r="M5" s="22"/>
    </row>
    <row r="6" spans="1:13" ht="19.5" customHeight="1">
      <c r="A6" s="22"/>
      <c r="B6" s="22"/>
      <c r="C6" s="22"/>
      <c r="D6" s="2" t="s">
        <v>26</v>
      </c>
      <c r="E6" s="3"/>
      <c r="F6" s="5"/>
      <c r="G6" s="23"/>
      <c r="H6" s="23"/>
      <c r="I6" s="25"/>
      <c r="J6" s="23"/>
      <c r="K6" s="22"/>
      <c r="L6" s="5">
        <v>1870</v>
      </c>
      <c r="M6" s="22"/>
    </row>
    <row r="7" spans="1:13" ht="19.5" customHeight="1">
      <c r="A7" s="22"/>
      <c r="B7" s="22"/>
      <c r="C7" s="22"/>
      <c r="D7" s="2" t="s">
        <v>17</v>
      </c>
      <c r="E7" s="4"/>
      <c r="F7" s="5"/>
      <c r="G7" s="22"/>
      <c r="H7" s="22"/>
      <c r="I7" s="26"/>
      <c r="J7" s="22"/>
      <c r="K7" s="22"/>
      <c r="L7" s="5">
        <v>1870</v>
      </c>
      <c r="M7" s="22"/>
    </row>
    <row r="8" spans="1:13" ht="9.75" customHeight="1">
      <c r="A8" s="22" t="s">
        <v>100</v>
      </c>
      <c r="B8" s="22" t="s">
        <v>82</v>
      </c>
      <c r="C8" s="22">
        <v>16.8</v>
      </c>
      <c r="D8" s="7" t="s">
        <v>83</v>
      </c>
      <c r="E8" s="14"/>
      <c r="F8" s="15"/>
      <c r="G8" s="23" t="s">
        <v>89</v>
      </c>
      <c r="H8" s="23" t="s">
        <v>91</v>
      </c>
      <c r="I8" s="24" t="s">
        <v>94</v>
      </c>
      <c r="J8" s="23" t="s">
        <v>90</v>
      </c>
      <c r="K8" s="22">
        <v>36</v>
      </c>
      <c r="L8" s="20">
        <v>3080</v>
      </c>
      <c r="M8" s="22">
        <f>ROUND(L8/K8, 1)</f>
        <v>85.6</v>
      </c>
    </row>
    <row r="9" spans="1:13" ht="9.75" customHeight="1">
      <c r="A9" s="22"/>
      <c r="B9" s="22"/>
      <c r="C9" s="22"/>
      <c r="D9" s="27" t="s">
        <v>84</v>
      </c>
      <c r="E9" s="28"/>
      <c r="F9" s="15"/>
      <c r="G9" s="23"/>
      <c r="H9" s="23"/>
      <c r="I9" s="25"/>
      <c r="J9" s="23"/>
      <c r="K9" s="22"/>
      <c r="L9" s="29"/>
      <c r="M9" s="22"/>
    </row>
    <row r="10" spans="1:13" ht="9.75" customHeight="1">
      <c r="A10" s="22"/>
      <c r="B10" s="22"/>
      <c r="C10" s="22"/>
      <c r="D10" s="2" t="s">
        <v>85</v>
      </c>
      <c r="E10" s="14"/>
      <c r="F10" s="15"/>
      <c r="G10" s="23"/>
      <c r="H10" s="23"/>
      <c r="I10" s="25"/>
      <c r="J10" s="23"/>
      <c r="K10" s="22"/>
      <c r="L10" s="29"/>
      <c r="M10" s="22"/>
    </row>
    <row r="11" spans="1:13" ht="9.75" customHeight="1">
      <c r="A11" s="22"/>
      <c r="B11" s="22"/>
      <c r="C11" s="22"/>
      <c r="D11" s="2" t="s">
        <v>86</v>
      </c>
      <c r="E11" s="14"/>
      <c r="F11" s="15"/>
      <c r="G11" s="23"/>
      <c r="H11" s="23"/>
      <c r="I11" s="25"/>
      <c r="J11" s="23"/>
      <c r="K11" s="22"/>
      <c r="L11" s="29"/>
      <c r="M11" s="22"/>
    </row>
    <row r="12" spans="1:13" ht="9.75" customHeight="1">
      <c r="A12" s="22"/>
      <c r="B12" s="22"/>
      <c r="C12" s="22"/>
      <c r="D12" s="2" t="s">
        <v>87</v>
      </c>
      <c r="E12" s="14"/>
      <c r="F12" s="15"/>
      <c r="G12" s="23"/>
      <c r="H12" s="23"/>
      <c r="I12" s="25"/>
      <c r="J12" s="23"/>
      <c r="K12" s="22"/>
      <c r="L12" s="29"/>
      <c r="M12" s="22"/>
    </row>
    <row r="13" spans="1:13" ht="9.75" customHeight="1">
      <c r="A13" s="22"/>
      <c r="B13" s="22"/>
      <c r="C13" s="22"/>
      <c r="D13" s="27" t="s">
        <v>88</v>
      </c>
      <c r="E13" s="28"/>
      <c r="F13" s="15"/>
      <c r="G13" s="22"/>
      <c r="H13" s="22"/>
      <c r="I13" s="26"/>
      <c r="J13" s="22"/>
      <c r="K13" s="22"/>
      <c r="L13" s="21"/>
      <c r="M13" s="22"/>
    </row>
    <row r="14" spans="1:13" ht="48.75">
      <c r="A14" s="17" t="s">
        <v>101</v>
      </c>
      <c r="B14" s="14" t="s">
        <v>96</v>
      </c>
      <c r="C14" s="15">
        <v>14.4</v>
      </c>
      <c r="D14" s="7" t="s">
        <v>97</v>
      </c>
      <c r="E14" s="14"/>
      <c r="F14" s="15"/>
      <c r="G14" s="14" t="s">
        <v>89</v>
      </c>
      <c r="H14" s="14" t="s">
        <v>92</v>
      </c>
      <c r="I14" s="13" t="s">
        <v>95</v>
      </c>
      <c r="J14" s="14" t="s">
        <v>93</v>
      </c>
      <c r="K14" s="15">
        <v>49</v>
      </c>
      <c r="L14" s="16">
        <v>5400</v>
      </c>
      <c r="M14" s="15">
        <f>ROUND(L14/K14, 1)</f>
        <v>110.2</v>
      </c>
    </row>
    <row r="15" spans="1:13" ht="9.75" customHeight="1">
      <c r="A15" s="24" t="s">
        <v>60</v>
      </c>
      <c r="B15" s="24" t="s">
        <v>61</v>
      </c>
      <c r="C15" s="30">
        <v>11</v>
      </c>
      <c r="D15" s="7" t="s">
        <v>62</v>
      </c>
      <c r="E15" s="14" t="s">
        <v>63</v>
      </c>
      <c r="F15" s="15">
        <f>ROUND((L15*100)/C15, 0)</f>
        <v>7273</v>
      </c>
      <c r="G15" s="24" t="s">
        <v>57</v>
      </c>
      <c r="H15" s="24" t="s">
        <v>78</v>
      </c>
      <c r="I15" s="24"/>
      <c r="J15" s="24" t="s">
        <v>79</v>
      </c>
      <c r="K15" s="20">
        <v>10</v>
      </c>
      <c r="L15" s="20">
        <v>800</v>
      </c>
      <c r="M15" s="20">
        <f>ROUND(L15/K15, 1)</f>
        <v>80</v>
      </c>
    </row>
    <row r="16" spans="1:13" ht="9.75" customHeight="1">
      <c r="A16" s="25"/>
      <c r="B16" s="25"/>
      <c r="C16" s="32"/>
      <c r="D16" s="2" t="s">
        <v>64</v>
      </c>
      <c r="E16" s="14" t="s">
        <v>65</v>
      </c>
      <c r="F16" s="15">
        <f>ROUND((L15*100)/C15, 0)</f>
        <v>7273</v>
      </c>
      <c r="G16" s="25"/>
      <c r="H16" s="25"/>
      <c r="I16" s="25"/>
      <c r="J16" s="25"/>
      <c r="K16" s="29"/>
      <c r="L16" s="29"/>
      <c r="M16" s="29"/>
    </row>
    <row r="17" spans="1:13" ht="9.75" customHeight="1">
      <c r="A17" s="25"/>
      <c r="B17" s="25"/>
      <c r="C17" s="32"/>
      <c r="D17" s="2" t="s">
        <v>66</v>
      </c>
      <c r="E17" s="14" t="s">
        <v>67</v>
      </c>
      <c r="F17" s="15">
        <f>ROUND((L15*100)/C15, 0)</f>
        <v>7273</v>
      </c>
      <c r="G17" s="25"/>
      <c r="H17" s="25"/>
      <c r="I17" s="25"/>
      <c r="J17" s="25"/>
      <c r="K17" s="29"/>
      <c r="L17" s="29"/>
      <c r="M17" s="29"/>
    </row>
    <row r="18" spans="1:13" ht="9.75" customHeight="1">
      <c r="A18" s="26"/>
      <c r="B18" s="26"/>
      <c r="C18" s="31"/>
      <c r="D18" s="2" t="s">
        <v>68</v>
      </c>
      <c r="E18" s="14" t="s">
        <v>69</v>
      </c>
      <c r="F18" s="15">
        <f>ROUND((L15*100)/C15, 0)</f>
        <v>7273</v>
      </c>
      <c r="G18" s="26"/>
      <c r="H18" s="26"/>
      <c r="I18" s="26"/>
      <c r="J18" s="26"/>
      <c r="K18" s="21"/>
      <c r="L18" s="21"/>
      <c r="M18" s="21"/>
    </row>
    <row r="19" spans="1:13" ht="9.75" customHeight="1">
      <c r="A19" s="24" t="s">
        <v>60</v>
      </c>
      <c r="B19" s="24" t="s">
        <v>61</v>
      </c>
      <c r="C19" s="30">
        <v>11</v>
      </c>
      <c r="D19" s="7" t="s">
        <v>62</v>
      </c>
      <c r="E19" s="14" t="s">
        <v>63</v>
      </c>
      <c r="F19" s="15">
        <f>ROUND((L19*100)/C19, 0)</f>
        <v>6364</v>
      </c>
      <c r="G19" s="24" t="s">
        <v>57</v>
      </c>
      <c r="H19" s="24" t="s">
        <v>75</v>
      </c>
      <c r="I19" s="24"/>
      <c r="J19" s="24" t="s">
        <v>74</v>
      </c>
      <c r="K19" s="20">
        <v>8</v>
      </c>
      <c r="L19" s="20">
        <v>700</v>
      </c>
      <c r="M19" s="20">
        <f>ROUND(L19/K19, 1)</f>
        <v>87.5</v>
      </c>
    </row>
    <row r="20" spans="1:13" ht="9.75" customHeight="1">
      <c r="A20" s="25"/>
      <c r="B20" s="25"/>
      <c r="C20" s="32"/>
      <c r="D20" s="2" t="s">
        <v>64</v>
      </c>
      <c r="E20" s="14" t="s">
        <v>65</v>
      </c>
      <c r="F20" s="15">
        <f>ROUND((L19*100)/C19, 0)</f>
        <v>6364</v>
      </c>
      <c r="G20" s="25"/>
      <c r="H20" s="25"/>
      <c r="I20" s="25"/>
      <c r="J20" s="25"/>
      <c r="K20" s="29"/>
      <c r="L20" s="29"/>
      <c r="M20" s="29"/>
    </row>
    <row r="21" spans="1:13" ht="9.75" customHeight="1">
      <c r="A21" s="25"/>
      <c r="B21" s="25"/>
      <c r="C21" s="32"/>
      <c r="D21" s="2" t="s">
        <v>66</v>
      </c>
      <c r="E21" s="11" t="s">
        <v>67</v>
      </c>
      <c r="F21" s="12">
        <f>ROUND((L19*100)/C19, 0)</f>
        <v>6364</v>
      </c>
      <c r="G21" s="25"/>
      <c r="H21" s="25"/>
      <c r="I21" s="25"/>
      <c r="J21" s="25"/>
      <c r="K21" s="29"/>
      <c r="L21" s="29"/>
      <c r="M21" s="29"/>
    </row>
    <row r="22" spans="1:13" ht="9.75" customHeight="1">
      <c r="A22" s="26"/>
      <c r="B22" s="26"/>
      <c r="C22" s="31"/>
      <c r="D22" s="18" t="s">
        <v>72</v>
      </c>
      <c r="E22" s="14" t="s">
        <v>73</v>
      </c>
      <c r="F22" s="12">
        <f>ROUND((L19*100)/C19, 0)</f>
        <v>6364</v>
      </c>
      <c r="G22" s="26"/>
      <c r="H22" s="26"/>
      <c r="I22" s="26"/>
      <c r="J22" s="26"/>
      <c r="K22" s="21"/>
      <c r="L22" s="21"/>
      <c r="M22" s="21"/>
    </row>
    <row r="23" spans="1:13" ht="9.75" customHeight="1">
      <c r="A23" s="23" t="s">
        <v>60</v>
      </c>
      <c r="B23" s="23" t="s">
        <v>61</v>
      </c>
      <c r="C23" s="34">
        <v>11</v>
      </c>
      <c r="D23" s="7" t="s">
        <v>62</v>
      </c>
      <c r="E23" s="11" t="s">
        <v>63</v>
      </c>
      <c r="F23" s="12">
        <f>ROUND((L23*100)/C23, 0)</f>
        <v>7727</v>
      </c>
      <c r="G23" s="23" t="s">
        <v>57</v>
      </c>
      <c r="H23" s="23" t="s">
        <v>76</v>
      </c>
      <c r="I23" s="24"/>
      <c r="J23" s="35" t="s">
        <v>77</v>
      </c>
      <c r="K23" s="22">
        <v>10</v>
      </c>
      <c r="L23" s="22">
        <v>850</v>
      </c>
      <c r="M23" s="22">
        <f>ROUND(L23/K23, 1)</f>
        <v>85</v>
      </c>
    </row>
    <row r="24" spans="1:13" ht="9.75" customHeight="1">
      <c r="A24" s="23"/>
      <c r="B24" s="23"/>
      <c r="C24" s="34"/>
      <c r="D24" s="2" t="s">
        <v>64</v>
      </c>
      <c r="E24" s="11" t="s">
        <v>65</v>
      </c>
      <c r="F24" s="12">
        <f>ROUND((L23*100)/C23, 0)</f>
        <v>7727</v>
      </c>
      <c r="G24" s="23"/>
      <c r="H24" s="23"/>
      <c r="I24" s="25"/>
      <c r="J24" s="23"/>
      <c r="K24" s="22"/>
      <c r="L24" s="22"/>
      <c r="M24" s="22"/>
    </row>
    <row r="25" spans="1:13" ht="9.75" customHeight="1">
      <c r="A25" s="23"/>
      <c r="B25" s="23"/>
      <c r="C25" s="34"/>
      <c r="D25" s="2" t="s">
        <v>70</v>
      </c>
      <c r="E25" s="11" t="s">
        <v>71</v>
      </c>
      <c r="F25" s="12">
        <f>ROUND((L23*100)/C23, 0)</f>
        <v>7727</v>
      </c>
      <c r="G25" s="23"/>
      <c r="H25" s="23"/>
      <c r="I25" s="25"/>
      <c r="J25" s="23"/>
      <c r="K25" s="22"/>
      <c r="L25" s="22"/>
      <c r="M25" s="22"/>
    </row>
    <row r="26" spans="1:13" ht="14.25" customHeight="1">
      <c r="A26" s="24" t="s">
        <v>60</v>
      </c>
      <c r="B26" s="24" t="s">
        <v>61</v>
      </c>
      <c r="C26" s="30">
        <v>11</v>
      </c>
      <c r="D26" s="7" t="s">
        <v>62</v>
      </c>
      <c r="E26" s="14" t="s">
        <v>63</v>
      </c>
      <c r="F26" s="15">
        <f>ROUND((L26*100)/C26, 0)</f>
        <v>1727</v>
      </c>
      <c r="G26" s="24" t="s">
        <v>57</v>
      </c>
      <c r="H26" s="24" t="s">
        <v>80</v>
      </c>
      <c r="I26" s="24"/>
      <c r="J26" s="24" t="s">
        <v>81</v>
      </c>
      <c r="K26" s="20">
        <v>2</v>
      </c>
      <c r="L26" s="20">
        <v>190</v>
      </c>
      <c r="M26" s="20">
        <f>ROUND(L26/K26, 1)</f>
        <v>95</v>
      </c>
    </row>
    <row r="27" spans="1:13" ht="14.25" customHeight="1">
      <c r="A27" s="26"/>
      <c r="B27" s="26"/>
      <c r="C27" s="31"/>
      <c r="D27" s="2" t="s">
        <v>64</v>
      </c>
      <c r="E27" s="14" t="s">
        <v>65</v>
      </c>
      <c r="F27" s="15">
        <f>ROUND((L26*100)/C26, 0)</f>
        <v>1727</v>
      </c>
      <c r="G27" s="26"/>
      <c r="H27" s="26"/>
      <c r="I27" s="26"/>
      <c r="J27" s="26"/>
      <c r="K27" s="21"/>
      <c r="L27" s="21"/>
      <c r="M27" s="21"/>
    </row>
    <row r="28" spans="1:13" ht="13.5" customHeight="1">
      <c r="A28" s="24" t="s">
        <v>27</v>
      </c>
      <c r="B28" s="23" t="s">
        <v>28</v>
      </c>
      <c r="C28" s="24">
        <v>11.98</v>
      </c>
      <c r="D28" s="7" t="s">
        <v>29</v>
      </c>
      <c r="E28" s="10" t="s">
        <v>30</v>
      </c>
      <c r="F28" s="10">
        <f>ROUND((L28*100)/C28, 0)</f>
        <v>3973</v>
      </c>
      <c r="G28" s="23" t="s">
        <v>16</v>
      </c>
      <c r="H28" s="23" t="s">
        <v>33</v>
      </c>
      <c r="I28" s="24" t="s">
        <v>32</v>
      </c>
      <c r="J28" s="23" t="s">
        <v>39</v>
      </c>
      <c r="K28" s="23">
        <v>4</v>
      </c>
      <c r="L28" s="23">
        <v>476</v>
      </c>
      <c r="M28" s="23">
        <f>ROUND(L28/K28, 1)</f>
        <v>119</v>
      </c>
    </row>
    <row r="29" spans="1:13" ht="13.5" customHeight="1">
      <c r="A29" s="25"/>
      <c r="B29" s="23"/>
      <c r="C29" s="25"/>
      <c r="D29" s="2" t="s">
        <v>34</v>
      </c>
      <c r="E29" s="10"/>
      <c r="F29" s="10"/>
      <c r="G29" s="23"/>
      <c r="H29" s="23"/>
      <c r="I29" s="25"/>
      <c r="J29" s="23"/>
      <c r="K29" s="23"/>
      <c r="L29" s="23"/>
      <c r="M29" s="23"/>
    </row>
    <row r="30" spans="1:13" ht="13.5" customHeight="1">
      <c r="A30" s="26"/>
      <c r="B30" s="23"/>
      <c r="C30" s="26"/>
      <c r="D30" s="2" t="s">
        <v>35</v>
      </c>
      <c r="E30" s="10"/>
      <c r="F30" s="10"/>
      <c r="G30" s="23"/>
      <c r="H30" s="23"/>
      <c r="I30" s="25"/>
      <c r="J30" s="23"/>
      <c r="K30" s="23"/>
      <c r="L30" s="23"/>
      <c r="M30" s="23"/>
    </row>
    <row r="31" spans="1:13" ht="13.5" customHeight="1">
      <c r="A31" s="24" t="s">
        <v>27</v>
      </c>
      <c r="B31" s="24" t="s">
        <v>28</v>
      </c>
      <c r="C31" s="24">
        <v>11.98</v>
      </c>
      <c r="D31" s="7" t="s">
        <v>29</v>
      </c>
      <c r="E31" s="10" t="s">
        <v>30</v>
      </c>
      <c r="F31" s="10"/>
      <c r="G31" s="24" t="s">
        <v>16</v>
      </c>
      <c r="H31" s="24" t="s">
        <v>36</v>
      </c>
      <c r="I31" s="24" t="s">
        <v>37</v>
      </c>
      <c r="J31" s="24" t="s">
        <v>38</v>
      </c>
      <c r="K31" s="24">
        <v>6</v>
      </c>
      <c r="L31" s="24">
        <v>239</v>
      </c>
      <c r="M31" s="24">
        <f>ROUND(L31/K31, 1)</f>
        <v>39.799999999999997</v>
      </c>
    </row>
    <row r="32" spans="1:13" ht="13.5" customHeight="1">
      <c r="A32" s="26"/>
      <c r="B32" s="26"/>
      <c r="C32" s="26"/>
      <c r="D32" s="2" t="s">
        <v>31</v>
      </c>
      <c r="E32" s="10"/>
      <c r="F32" s="10"/>
      <c r="G32" s="26"/>
      <c r="H32" s="26"/>
      <c r="I32" s="26"/>
      <c r="J32" s="26"/>
      <c r="K32" s="26"/>
      <c r="L32" s="26"/>
      <c r="M32" s="26"/>
    </row>
    <row r="33" spans="1:13" ht="13.5" customHeight="1">
      <c r="A33" s="24" t="s">
        <v>27</v>
      </c>
      <c r="B33" s="24" t="s">
        <v>28</v>
      </c>
      <c r="C33" s="24">
        <v>11.98</v>
      </c>
      <c r="D33" s="7" t="s">
        <v>29</v>
      </c>
      <c r="E33" s="10" t="s">
        <v>30</v>
      </c>
      <c r="F33" s="10">
        <f>ROUND((L33*100)/C33, 0)</f>
        <v>4023</v>
      </c>
      <c r="G33" s="24" t="s">
        <v>16</v>
      </c>
      <c r="H33" s="24" t="s">
        <v>49</v>
      </c>
      <c r="I33" s="24" t="s">
        <v>50</v>
      </c>
      <c r="J33" s="24" t="s">
        <v>51</v>
      </c>
      <c r="K33" s="24">
        <v>3</v>
      </c>
      <c r="L33" s="24">
        <v>482</v>
      </c>
      <c r="M33" s="24">
        <f>ROUND(L33/K33, 1)</f>
        <v>160.69999999999999</v>
      </c>
    </row>
    <row r="34" spans="1:13" ht="13.5" customHeight="1">
      <c r="A34" s="25"/>
      <c r="B34" s="25"/>
      <c r="C34" s="25"/>
      <c r="D34" s="2" t="s">
        <v>46</v>
      </c>
      <c r="E34" s="10"/>
      <c r="F34" s="10"/>
      <c r="G34" s="25"/>
      <c r="H34" s="25"/>
      <c r="I34" s="25"/>
      <c r="J34" s="25"/>
      <c r="K34" s="25"/>
      <c r="L34" s="25"/>
      <c r="M34" s="25"/>
    </row>
    <row r="35" spans="1:13" ht="13.5" customHeight="1">
      <c r="A35" s="25"/>
      <c r="B35" s="25"/>
      <c r="C35" s="25"/>
      <c r="D35" s="2" t="s">
        <v>47</v>
      </c>
      <c r="E35" s="10"/>
      <c r="F35" s="10"/>
      <c r="G35" s="25"/>
      <c r="H35" s="25"/>
      <c r="I35" s="25"/>
      <c r="J35" s="25"/>
      <c r="K35" s="25"/>
      <c r="L35" s="25"/>
      <c r="M35" s="25"/>
    </row>
    <row r="36" spans="1:13" ht="13.5" customHeight="1">
      <c r="A36" s="26"/>
      <c r="B36" s="26"/>
      <c r="C36" s="26"/>
      <c r="D36" s="2" t="s">
        <v>48</v>
      </c>
      <c r="E36" s="10"/>
      <c r="F36" s="10"/>
      <c r="G36" s="26"/>
      <c r="H36" s="26"/>
      <c r="I36" s="26"/>
      <c r="J36" s="26"/>
      <c r="K36" s="26"/>
      <c r="L36" s="26"/>
      <c r="M36" s="26"/>
    </row>
    <row r="37" spans="1:13" ht="13.5" customHeight="1">
      <c r="A37" s="24" t="s">
        <v>27</v>
      </c>
      <c r="B37" s="24" t="s">
        <v>28</v>
      </c>
      <c r="C37" s="24">
        <v>11.98</v>
      </c>
      <c r="D37" s="7" t="s">
        <v>29</v>
      </c>
      <c r="E37" s="10" t="s">
        <v>30</v>
      </c>
      <c r="F37" s="10">
        <f>ROUND((L37*100)/C37, 0)</f>
        <v>1486</v>
      </c>
      <c r="G37" s="24" t="s">
        <v>16</v>
      </c>
      <c r="H37" s="24" t="s">
        <v>43</v>
      </c>
      <c r="I37" s="24" t="s">
        <v>44</v>
      </c>
      <c r="J37" s="24" t="s">
        <v>45</v>
      </c>
      <c r="K37" s="24">
        <v>3</v>
      </c>
      <c r="L37" s="24">
        <v>178</v>
      </c>
      <c r="M37" s="24">
        <f>ROUND(L37/K37, 1)</f>
        <v>59.3</v>
      </c>
    </row>
    <row r="38" spans="1:13" ht="13.5" customHeight="1">
      <c r="A38" s="26"/>
      <c r="B38" s="26"/>
      <c r="C38" s="26"/>
      <c r="D38" s="2" t="s">
        <v>31</v>
      </c>
      <c r="E38" s="10"/>
      <c r="F38" s="10"/>
      <c r="G38" s="26"/>
      <c r="H38" s="26"/>
      <c r="I38" s="26"/>
      <c r="J38" s="26"/>
      <c r="K38" s="26"/>
      <c r="L38" s="26"/>
      <c r="M38" s="26"/>
    </row>
    <row r="39" spans="1:13" ht="13.5" customHeight="1">
      <c r="A39" s="24" t="s">
        <v>27</v>
      </c>
      <c r="B39" s="24" t="s">
        <v>28</v>
      </c>
      <c r="C39" s="24">
        <v>11.98</v>
      </c>
      <c r="D39" s="7" t="s">
        <v>29</v>
      </c>
      <c r="E39" s="10" t="s">
        <v>30</v>
      </c>
      <c r="F39" s="10">
        <f>ROUND((L39*100)/C39, 0)</f>
        <v>1311</v>
      </c>
      <c r="G39" s="24" t="s">
        <v>16</v>
      </c>
      <c r="H39" s="24" t="s">
        <v>42</v>
      </c>
      <c r="I39" s="24" t="s">
        <v>40</v>
      </c>
      <c r="J39" s="24" t="s">
        <v>41</v>
      </c>
      <c r="K39" s="24">
        <v>2</v>
      </c>
      <c r="L39" s="24">
        <v>157</v>
      </c>
      <c r="M39" s="24">
        <f>ROUND(L39/K39, 1)</f>
        <v>78.5</v>
      </c>
    </row>
    <row r="40" spans="1:13" ht="13.5" customHeight="1">
      <c r="A40" s="26"/>
      <c r="B40" s="26"/>
      <c r="C40" s="26"/>
      <c r="D40" s="2" t="s">
        <v>31</v>
      </c>
      <c r="E40" s="10"/>
      <c r="F40" s="10"/>
      <c r="G40" s="26"/>
      <c r="H40" s="26"/>
      <c r="I40" s="26"/>
      <c r="J40" s="26"/>
      <c r="K40" s="26"/>
      <c r="L40" s="26"/>
      <c r="M40" s="26"/>
    </row>
    <row r="41" spans="1:13" ht="24" customHeight="1">
      <c r="A41" s="11" t="s">
        <v>52</v>
      </c>
      <c r="B41" s="11" t="s">
        <v>53</v>
      </c>
      <c r="C41" s="12">
        <v>15</v>
      </c>
      <c r="D41" s="7" t="s">
        <v>54</v>
      </c>
      <c r="E41" s="12" t="s">
        <v>55</v>
      </c>
      <c r="F41" s="5">
        <f>ROUND((L41*100)/C41, 0)</f>
        <v>4600</v>
      </c>
      <c r="G41" s="11" t="s">
        <v>58</v>
      </c>
      <c r="H41" s="11" t="s">
        <v>59</v>
      </c>
      <c r="I41" s="11"/>
      <c r="J41" s="11" t="s">
        <v>56</v>
      </c>
      <c r="K41" s="5">
        <v>8</v>
      </c>
      <c r="L41" s="5">
        <v>690</v>
      </c>
      <c r="M41" s="5">
        <f>ROUND(L41/K41, 1)</f>
        <v>86.3</v>
      </c>
    </row>
    <row r="42" spans="1:13">
      <c r="A42" s="8" t="s">
        <v>15</v>
      </c>
    </row>
    <row r="43" spans="1:13">
      <c r="A43" s="8" t="s">
        <v>102</v>
      </c>
    </row>
    <row r="44" spans="1:13">
      <c r="A44" s="19" t="s">
        <v>98</v>
      </c>
    </row>
    <row r="45" spans="1:13" ht="12.75" customHeight="1">
      <c r="A45" s="2" t="s">
        <v>18</v>
      </c>
      <c r="B45" s="15">
        <v>26829</v>
      </c>
    </row>
    <row r="46" spans="1:13" ht="12.75" customHeight="1">
      <c r="A46" s="2" t="s">
        <v>62</v>
      </c>
      <c r="B46" s="15">
        <v>23091</v>
      </c>
    </row>
    <row r="47" spans="1:13" ht="12.75" customHeight="1">
      <c r="A47" s="2" t="s">
        <v>64</v>
      </c>
      <c r="B47" s="15">
        <v>23091</v>
      </c>
    </row>
    <row r="48" spans="1:13" ht="12.75" customHeight="1">
      <c r="A48" s="2" t="s">
        <v>14</v>
      </c>
      <c r="B48" s="15">
        <v>17073</v>
      </c>
    </row>
    <row r="49" spans="1:2" ht="12.75" customHeight="1">
      <c r="A49" s="2" t="s">
        <v>66</v>
      </c>
      <c r="B49" s="15">
        <v>13637</v>
      </c>
    </row>
    <row r="50" spans="1:2" ht="12.75" customHeight="1">
      <c r="A50" s="2" t="s">
        <v>29</v>
      </c>
      <c r="B50" s="15">
        <v>10793</v>
      </c>
    </row>
    <row r="51" spans="1:2" ht="12.75" customHeight="1">
      <c r="A51" s="2" t="s">
        <v>70</v>
      </c>
      <c r="B51" s="15">
        <v>7727</v>
      </c>
    </row>
    <row r="52" spans="1:2" ht="12.75" customHeight="1">
      <c r="A52" s="2" t="s">
        <v>72</v>
      </c>
      <c r="B52" s="15">
        <v>6364</v>
      </c>
    </row>
    <row r="53" spans="1:2" ht="12.75" customHeight="1">
      <c r="A53" s="2" t="s">
        <v>54</v>
      </c>
      <c r="B53" s="15">
        <v>4600</v>
      </c>
    </row>
  </sheetData>
  <mergeCells count="112">
    <mergeCell ref="A19:A22"/>
    <mergeCell ref="B19:B22"/>
    <mergeCell ref="C19:C22"/>
    <mergeCell ref="G19:G22"/>
    <mergeCell ref="M3:M7"/>
    <mergeCell ref="M19:M22"/>
    <mergeCell ref="A23:A25"/>
    <mergeCell ref="B23:B25"/>
    <mergeCell ref="C23:C25"/>
    <mergeCell ref="G23:G25"/>
    <mergeCell ref="H23:H25"/>
    <mergeCell ref="I23:I25"/>
    <mergeCell ref="J23:J25"/>
    <mergeCell ref="K23:K25"/>
    <mergeCell ref="L23:L25"/>
    <mergeCell ref="M23:M25"/>
    <mergeCell ref="H19:H22"/>
    <mergeCell ref="I19:I22"/>
    <mergeCell ref="J19:J22"/>
    <mergeCell ref="K19:K22"/>
    <mergeCell ref="L19:L22"/>
    <mergeCell ref="K28:K30"/>
    <mergeCell ref="L28:L30"/>
    <mergeCell ref="M28:M30"/>
    <mergeCell ref="L31:L32"/>
    <mergeCell ref="M31:M32"/>
    <mergeCell ref="A1:M1"/>
    <mergeCell ref="A3:A7"/>
    <mergeCell ref="B3:B7"/>
    <mergeCell ref="C3:C7"/>
    <mergeCell ref="G3:G7"/>
    <mergeCell ref="H3:H7"/>
    <mergeCell ref="I3:I7"/>
    <mergeCell ref="J3:J7"/>
    <mergeCell ref="K3:K7"/>
    <mergeCell ref="A28:A30"/>
    <mergeCell ref="B28:B30"/>
    <mergeCell ref="C28:C30"/>
    <mergeCell ref="G28:G30"/>
    <mergeCell ref="H28:H30"/>
    <mergeCell ref="I28:I30"/>
    <mergeCell ref="J28:J30"/>
    <mergeCell ref="J31:J32"/>
    <mergeCell ref="K31:K32"/>
    <mergeCell ref="A39:A40"/>
    <mergeCell ref="B39:B40"/>
    <mergeCell ref="C39:C40"/>
    <mergeCell ref="G39:G40"/>
    <mergeCell ref="H39:H40"/>
    <mergeCell ref="I39:I40"/>
    <mergeCell ref="J39:J40"/>
    <mergeCell ref="K39:K40"/>
    <mergeCell ref="A33:A36"/>
    <mergeCell ref="B33:B36"/>
    <mergeCell ref="C33:C36"/>
    <mergeCell ref="G33:G36"/>
    <mergeCell ref="H33:H36"/>
    <mergeCell ref="I33:I36"/>
    <mergeCell ref="A31:A32"/>
    <mergeCell ref="B31:B32"/>
    <mergeCell ref="C31:C32"/>
    <mergeCell ref="H31:H32"/>
    <mergeCell ref="I31:I32"/>
    <mergeCell ref="G31:G32"/>
    <mergeCell ref="L33:L36"/>
    <mergeCell ref="M33:M36"/>
    <mergeCell ref="A15:A18"/>
    <mergeCell ref="B15:B18"/>
    <mergeCell ref="C15:C18"/>
    <mergeCell ref="G15:G18"/>
    <mergeCell ref="H15:H18"/>
    <mergeCell ref="I15:I18"/>
    <mergeCell ref="J15:J18"/>
    <mergeCell ref="K15:K18"/>
    <mergeCell ref="L15:L18"/>
    <mergeCell ref="M15:M18"/>
    <mergeCell ref="L39:L40"/>
    <mergeCell ref="M39:M40"/>
    <mergeCell ref="A37:A38"/>
    <mergeCell ref="B37:B38"/>
    <mergeCell ref="C37:C38"/>
    <mergeCell ref="G37:G38"/>
    <mergeCell ref="H37:H38"/>
    <mergeCell ref="I37:I38"/>
    <mergeCell ref="J37:J38"/>
    <mergeCell ref="K37:K38"/>
    <mergeCell ref="L37:L38"/>
    <mergeCell ref="M37:M38"/>
    <mergeCell ref="M26:M27"/>
    <mergeCell ref="A8:A13"/>
    <mergeCell ref="B8:B13"/>
    <mergeCell ref="C8:C13"/>
    <mergeCell ref="G8:G13"/>
    <mergeCell ref="H8:H13"/>
    <mergeCell ref="I8:I13"/>
    <mergeCell ref="J8:J13"/>
    <mergeCell ref="K8:K13"/>
    <mergeCell ref="M8:M13"/>
    <mergeCell ref="D9:E9"/>
    <mergeCell ref="D13:E13"/>
    <mergeCell ref="L8:L13"/>
    <mergeCell ref="H26:H27"/>
    <mergeCell ref="I26:I27"/>
    <mergeCell ref="J26:J27"/>
    <mergeCell ref="K26:K27"/>
    <mergeCell ref="L26:L27"/>
    <mergeCell ref="A26:A27"/>
    <mergeCell ref="B26:B27"/>
    <mergeCell ref="C26:C27"/>
    <mergeCell ref="G26:G27"/>
    <mergeCell ref="J33:J36"/>
    <mergeCell ref="K33:K3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Sladeckova</dc:creator>
  <cp:lastModifiedBy>Sladeckova</cp:lastModifiedBy>
  <dcterms:created xsi:type="dcterms:W3CDTF">2016-12-17T09:18:49Z</dcterms:created>
  <dcterms:modified xsi:type="dcterms:W3CDTF">2019-12-14T20:01:52Z</dcterms:modified>
</cp:coreProperties>
</file>