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ek\Desktop\"/>
    </mc:Choice>
  </mc:AlternateContent>
  <xr:revisionPtr revIDLastSave="0" documentId="13_ncr:1_{4E2D8602-913D-4C89-80E6-86DEB1703B9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echranice" sheetId="3" r:id="rId1"/>
    <sheet name="Pohar Bohemia" sheetId="1" r:id="rId2"/>
    <sheet name="Tousensky pohar 2019" sheetId="2" r:id="rId3"/>
    <sheet name="PodzimníRSvezení" sheetId="4" r:id="rId4"/>
    <sheet name="Stit mesta Podebrad" sheetId="5" r:id="rId5"/>
    <sheet name="HIC regata" sheetId="6" r:id="rId6"/>
    <sheet name="CrownCup" sheetId="7" r:id="rId7"/>
    <sheet name="machacsky zapich" sheetId="8" r:id="rId8"/>
    <sheet name="Decathlon regatta" sheetId="9" r:id="rId9"/>
    <sheet name="Jarní Svezení 2018" sheetId="10" r:id="rId10"/>
    <sheet name="Kotrmelec R1-R5" sheetId="11" r:id="rId11"/>
    <sheet name="MČR" sheetId="12" r:id="rId12"/>
    <sheet name="Windy" sheetId="13" r:id="rId13"/>
    <sheet name="2017 VCLipno" sheetId="14" r:id="rId14"/>
    <sheet name="VC Lipna" sheetId="15" r:id="rId15"/>
    <sheet name="Jarní svezení" sheetId="16" r:id="rId16"/>
    <sheet name="Skiffmania" sheetId="17" r:id="rId17"/>
    <sheet name="Lipno-race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3" l="1"/>
  <c r="E44" i="3" s="1"/>
  <c r="C49" i="3"/>
  <c r="C48" i="3"/>
  <c r="E48" i="3" s="1"/>
  <c r="C50" i="3"/>
  <c r="E50" i="3" s="1"/>
  <c r="C47" i="3"/>
  <c r="C46" i="3"/>
  <c r="E46" i="3" s="1"/>
  <c r="C45" i="3"/>
  <c r="E45" i="3" s="1"/>
  <c r="E47" i="3"/>
  <c r="E49" i="3"/>
  <c r="C34" i="3"/>
  <c r="C35" i="3"/>
  <c r="C37" i="3"/>
  <c r="E37" i="3" s="1"/>
  <c r="C39" i="3"/>
  <c r="C36" i="3"/>
  <c r="C40" i="3"/>
  <c r="C38" i="3"/>
  <c r="E38" i="3" s="1"/>
  <c r="C25" i="3"/>
  <c r="C26" i="3"/>
  <c r="C27" i="3"/>
  <c r="C28" i="3"/>
  <c r="E28" i="3" s="1"/>
  <c r="C29" i="3"/>
  <c r="C30" i="3"/>
  <c r="C24" i="3"/>
  <c r="E24" i="3" s="1"/>
  <c r="C15" i="3"/>
  <c r="C16" i="3"/>
  <c r="E16" i="3" s="1"/>
  <c r="C17" i="3"/>
  <c r="C18" i="3"/>
  <c r="E18" i="3" s="1"/>
  <c r="C19" i="3"/>
  <c r="E19" i="3" s="1"/>
  <c r="C20" i="3"/>
  <c r="C14" i="3"/>
  <c r="E14" i="3" s="1"/>
  <c r="E40" i="3"/>
  <c r="E36" i="3"/>
  <c r="E39" i="3"/>
  <c r="E35" i="3"/>
  <c r="E34" i="3"/>
  <c r="E30" i="3"/>
  <c r="E29" i="3"/>
  <c r="E27" i="3"/>
  <c r="E26" i="3"/>
  <c r="E25" i="3"/>
  <c r="E20" i="3"/>
  <c r="E17" i="3"/>
  <c r="E15" i="3"/>
  <c r="C5" i="3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83" i="17"/>
  <c r="E82" i="17"/>
  <c r="E81" i="17"/>
  <c r="E80" i="17"/>
  <c r="E79" i="17"/>
  <c r="E78" i="17"/>
  <c r="E77" i="17"/>
  <c r="E76" i="17"/>
  <c r="E75" i="17"/>
  <c r="E71" i="17"/>
  <c r="E70" i="17"/>
  <c r="E69" i="17"/>
  <c r="E68" i="17"/>
  <c r="E67" i="17"/>
  <c r="E66" i="17"/>
  <c r="E65" i="17"/>
  <c r="E64" i="17"/>
  <c r="E63" i="17"/>
  <c r="E59" i="17"/>
  <c r="E58" i="17"/>
  <c r="E57" i="17"/>
  <c r="E56" i="17"/>
  <c r="E55" i="17"/>
  <c r="E54" i="17"/>
  <c r="E53" i="17"/>
  <c r="E52" i="17"/>
  <c r="E51" i="17"/>
  <c r="E47" i="17"/>
  <c r="E46" i="17"/>
  <c r="E45" i="17"/>
  <c r="E44" i="17"/>
  <c r="E43" i="17"/>
  <c r="E42" i="17"/>
  <c r="E41" i="17"/>
  <c r="E40" i="17"/>
  <c r="E39" i="17"/>
  <c r="E35" i="17"/>
  <c r="E34" i="17"/>
  <c r="E33" i="17"/>
  <c r="E32" i="17"/>
  <c r="E31" i="17"/>
  <c r="E30" i="17"/>
  <c r="E29" i="17"/>
  <c r="E28" i="17"/>
  <c r="E27" i="17"/>
  <c r="E23" i="17"/>
  <c r="E22" i="17"/>
  <c r="E21" i="17"/>
  <c r="E20" i="17"/>
  <c r="E19" i="17"/>
  <c r="E18" i="17"/>
  <c r="E17" i="17"/>
  <c r="E16" i="17"/>
  <c r="E15" i="17"/>
  <c r="E11" i="17"/>
  <c r="E10" i="17"/>
  <c r="E9" i="17"/>
  <c r="E8" i="17"/>
  <c r="E7" i="17"/>
  <c r="E6" i="17"/>
  <c r="E5" i="17"/>
  <c r="E4" i="17"/>
  <c r="E3" i="17"/>
  <c r="W30" i="16"/>
  <c r="Q30" i="16"/>
  <c r="K30" i="16"/>
  <c r="E30" i="16"/>
  <c r="W29" i="16"/>
  <c r="Q29" i="16"/>
  <c r="K29" i="16"/>
  <c r="E29" i="16"/>
  <c r="W28" i="16"/>
  <c r="Q28" i="16"/>
  <c r="K28" i="16"/>
  <c r="E28" i="16"/>
  <c r="W27" i="16"/>
  <c r="Q27" i="16"/>
  <c r="K27" i="16"/>
  <c r="E27" i="16"/>
  <c r="W26" i="16"/>
  <c r="Q26" i="16"/>
  <c r="K26" i="16"/>
  <c r="E26" i="16"/>
  <c r="W25" i="16"/>
  <c r="Q25" i="16"/>
  <c r="K25" i="16"/>
  <c r="E25" i="16"/>
  <c r="W20" i="16"/>
  <c r="Q20" i="16"/>
  <c r="K20" i="16"/>
  <c r="E20" i="16"/>
  <c r="W19" i="16"/>
  <c r="Q19" i="16"/>
  <c r="K19" i="16"/>
  <c r="E19" i="16"/>
  <c r="W18" i="16"/>
  <c r="Q18" i="16"/>
  <c r="K18" i="16"/>
  <c r="E18" i="16"/>
  <c r="W17" i="16"/>
  <c r="Q17" i="16"/>
  <c r="K17" i="16"/>
  <c r="E17" i="16"/>
  <c r="W16" i="16"/>
  <c r="Q16" i="16"/>
  <c r="K16" i="16"/>
  <c r="E16" i="16"/>
  <c r="W15" i="16"/>
  <c r="Q15" i="16"/>
  <c r="K15" i="16"/>
  <c r="E15" i="16"/>
  <c r="AC11" i="16"/>
  <c r="W11" i="16"/>
  <c r="Q11" i="16"/>
  <c r="AC10" i="16"/>
  <c r="W10" i="16"/>
  <c r="Q10" i="16"/>
  <c r="K10" i="16"/>
  <c r="AC9" i="16"/>
  <c r="W9" i="16"/>
  <c r="Q9" i="16"/>
  <c r="K9" i="16"/>
  <c r="E9" i="16"/>
  <c r="AC8" i="16"/>
  <c r="W8" i="16"/>
  <c r="Q8" i="16"/>
  <c r="K8" i="16"/>
  <c r="E8" i="16"/>
  <c r="AC7" i="16"/>
  <c r="W7" i="16"/>
  <c r="Q7" i="16"/>
  <c r="K7" i="16"/>
  <c r="E7" i="16"/>
  <c r="AC6" i="16"/>
  <c r="W6" i="16"/>
  <c r="Q6" i="16"/>
  <c r="K6" i="16"/>
  <c r="E6" i="16"/>
  <c r="K5" i="16"/>
  <c r="E5" i="16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48" i="15"/>
  <c r="E47" i="15"/>
  <c r="E46" i="15"/>
  <c r="E45" i="15"/>
  <c r="E42" i="15"/>
  <c r="E40" i="15"/>
  <c r="E39" i="15"/>
  <c r="E38" i="15"/>
  <c r="E37" i="15"/>
  <c r="E36" i="15"/>
  <c r="E32" i="15"/>
  <c r="E31" i="15"/>
  <c r="E30" i="15"/>
  <c r="E29" i="15"/>
  <c r="E24" i="15"/>
  <c r="E23" i="15"/>
  <c r="E22" i="15"/>
  <c r="E21" i="15"/>
  <c r="E20" i="15"/>
  <c r="E16" i="15"/>
  <c r="E15" i="15"/>
  <c r="E14" i="15"/>
  <c r="E13" i="15"/>
  <c r="E12" i="15"/>
  <c r="E10" i="15"/>
  <c r="E8" i="15"/>
  <c r="E7" i="15"/>
  <c r="E6" i="15"/>
  <c r="E5" i="15"/>
  <c r="E4" i="15"/>
  <c r="E63" i="14"/>
  <c r="E62" i="14"/>
  <c r="E61" i="14"/>
  <c r="E60" i="14"/>
  <c r="E59" i="14"/>
  <c r="E58" i="14"/>
  <c r="E57" i="14"/>
  <c r="E56" i="14"/>
  <c r="E55" i="14"/>
  <c r="E54" i="14"/>
  <c r="E53" i="14"/>
  <c r="E52" i="14"/>
  <c r="E48" i="14"/>
  <c r="E47" i="14"/>
  <c r="E46" i="14"/>
  <c r="E45" i="14"/>
  <c r="E44" i="14"/>
  <c r="E40" i="14"/>
  <c r="E39" i="14"/>
  <c r="E38" i="14"/>
  <c r="E37" i="14"/>
  <c r="E36" i="14"/>
  <c r="E32" i="14"/>
  <c r="E31" i="14"/>
  <c r="E30" i="14"/>
  <c r="E29" i="14"/>
  <c r="E28" i="14"/>
  <c r="E24" i="14"/>
  <c r="E23" i="14"/>
  <c r="E22" i="14"/>
  <c r="E21" i="14"/>
  <c r="E20" i="14"/>
  <c r="E16" i="14"/>
  <c r="E15" i="14"/>
  <c r="E14" i="14"/>
  <c r="E13" i="14"/>
  <c r="E12" i="14"/>
  <c r="E8" i="14"/>
  <c r="E7" i="14"/>
  <c r="E6" i="14"/>
  <c r="E5" i="14"/>
  <c r="E4" i="14"/>
  <c r="E63" i="13"/>
  <c r="E62" i="13"/>
  <c r="E61" i="13"/>
  <c r="E60" i="13"/>
  <c r="E59" i="13"/>
  <c r="E58" i="13"/>
  <c r="E57" i="13"/>
  <c r="E56" i="13"/>
  <c r="E55" i="13"/>
  <c r="E54" i="13"/>
  <c r="E53" i="13"/>
  <c r="E52" i="13"/>
  <c r="E48" i="13"/>
  <c r="E47" i="13"/>
  <c r="E46" i="13"/>
  <c r="E45" i="13"/>
  <c r="E44" i="13"/>
  <c r="E40" i="13"/>
  <c r="E39" i="13"/>
  <c r="E38" i="13"/>
  <c r="E37" i="13"/>
  <c r="E36" i="13"/>
  <c r="E32" i="13"/>
  <c r="E31" i="13"/>
  <c r="E30" i="13"/>
  <c r="E29" i="13"/>
  <c r="E28" i="13"/>
  <c r="E24" i="13"/>
  <c r="E23" i="13"/>
  <c r="E22" i="13"/>
  <c r="E21" i="13"/>
  <c r="E20" i="13"/>
  <c r="E16" i="13"/>
  <c r="E15" i="13"/>
  <c r="E14" i="13"/>
  <c r="E13" i="13"/>
  <c r="E12" i="13"/>
  <c r="E8" i="13"/>
  <c r="E7" i="13"/>
  <c r="E6" i="13"/>
  <c r="E5" i="13"/>
  <c r="E4" i="13"/>
  <c r="E174" i="12"/>
  <c r="D174" i="12"/>
  <c r="G174" i="12" s="1"/>
  <c r="C174" i="12"/>
  <c r="E173" i="12"/>
  <c r="D173" i="12"/>
  <c r="G173" i="12" s="1"/>
  <c r="C173" i="12"/>
  <c r="E172" i="12"/>
  <c r="D172" i="12"/>
  <c r="G172" i="12" s="1"/>
  <c r="C172" i="12"/>
  <c r="E171" i="12"/>
  <c r="D171" i="12"/>
  <c r="G171" i="12" s="1"/>
  <c r="C171" i="12"/>
  <c r="E170" i="12"/>
  <c r="D170" i="12"/>
  <c r="G170" i="12" s="1"/>
  <c r="C170" i="12"/>
  <c r="E169" i="12"/>
  <c r="D169" i="12"/>
  <c r="G169" i="12" s="1"/>
  <c r="C169" i="12"/>
  <c r="E168" i="12"/>
  <c r="D168" i="12"/>
  <c r="G168" i="12" s="1"/>
  <c r="C168" i="12"/>
  <c r="E167" i="12"/>
  <c r="D167" i="12"/>
  <c r="C167" i="12"/>
  <c r="E166" i="12"/>
  <c r="D166" i="12"/>
  <c r="C166" i="12"/>
  <c r="E165" i="12"/>
  <c r="D165" i="12"/>
  <c r="G165" i="12" s="1"/>
  <c r="C165" i="12"/>
  <c r="E164" i="12"/>
  <c r="D164" i="12"/>
  <c r="G164" i="12" s="1"/>
  <c r="C164" i="12"/>
  <c r="E163" i="12"/>
  <c r="D163" i="12"/>
  <c r="G163" i="12" s="1"/>
  <c r="C163" i="12"/>
  <c r="E158" i="12"/>
  <c r="D158" i="12"/>
  <c r="C158" i="12"/>
  <c r="E157" i="12"/>
  <c r="D157" i="12"/>
  <c r="G157" i="12" s="1"/>
  <c r="C157" i="12"/>
  <c r="E156" i="12"/>
  <c r="D156" i="12"/>
  <c r="G156" i="12" s="1"/>
  <c r="C156" i="12"/>
  <c r="E155" i="12"/>
  <c r="D155" i="12"/>
  <c r="G155" i="12" s="1"/>
  <c r="C155" i="12"/>
  <c r="E154" i="12"/>
  <c r="D154" i="12"/>
  <c r="C154" i="12"/>
  <c r="E153" i="12"/>
  <c r="D153" i="12"/>
  <c r="G153" i="12" s="1"/>
  <c r="C153" i="12"/>
  <c r="E152" i="12"/>
  <c r="D152" i="12"/>
  <c r="G152" i="12" s="1"/>
  <c r="C152" i="12"/>
  <c r="E151" i="12"/>
  <c r="D151" i="12"/>
  <c r="G151" i="12" s="1"/>
  <c r="C151" i="12"/>
  <c r="E150" i="12"/>
  <c r="D150" i="12"/>
  <c r="C150" i="12"/>
  <c r="E149" i="12"/>
  <c r="D149" i="12"/>
  <c r="G149" i="12" s="1"/>
  <c r="C149" i="12"/>
  <c r="E148" i="12"/>
  <c r="D148" i="12"/>
  <c r="G148" i="12" s="1"/>
  <c r="C148" i="12"/>
  <c r="E147" i="12"/>
  <c r="D147" i="12"/>
  <c r="G147" i="12" s="1"/>
  <c r="C147" i="12"/>
  <c r="E142" i="12"/>
  <c r="D142" i="12"/>
  <c r="C142" i="12"/>
  <c r="E141" i="12"/>
  <c r="D141" i="12"/>
  <c r="G141" i="12" s="1"/>
  <c r="C141" i="12"/>
  <c r="E140" i="12"/>
  <c r="D140" i="12"/>
  <c r="G140" i="12" s="1"/>
  <c r="C140" i="12"/>
  <c r="E139" i="12"/>
  <c r="D139" i="12"/>
  <c r="G139" i="12" s="1"/>
  <c r="C139" i="12"/>
  <c r="E138" i="12"/>
  <c r="D138" i="12"/>
  <c r="C138" i="12"/>
  <c r="E137" i="12"/>
  <c r="D137" i="12"/>
  <c r="G137" i="12" s="1"/>
  <c r="C137" i="12"/>
  <c r="E136" i="12"/>
  <c r="D136" i="12"/>
  <c r="G136" i="12" s="1"/>
  <c r="C136" i="12"/>
  <c r="E135" i="12"/>
  <c r="D135" i="12"/>
  <c r="G135" i="12" s="1"/>
  <c r="C135" i="12"/>
  <c r="E134" i="12"/>
  <c r="D134" i="12"/>
  <c r="C134" i="12"/>
  <c r="E133" i="12"/>
  <c r="D133" i="12"/>
  <c r="G133" i="12" s="1"/>
  <c r="C133" i="12"/>
  <c r="E132" i="12"/>
  <c r="D132" i="12"/>
  <c r="G132" i="12" s="1"/>
  <c r="C132" i="12"/>
  <c r="E131" i="12"/>
  <c r="D131" i="12"/>
  <c r="G131" i="12" s="1"/>
  <c r="C131" i="12"/>
  <c r="E126" i="12"/>
  <c r="D126" i="12"/>
  <c r="C126" i="12"/>
  <c r="E125" i="12"/>
  <c r="D125" i="12"/>
  <c r="G125" i="12" s="1"/>
  <c r="C125" i="12"/>
  <c r="E124" i="12"/>
  <c r="D124" i="12"/>
  <c r="G124" i="12" s="1"/>
  <c r="C124" i="12"/>
  <c r="E123" i="12"/>
  <c r="D123" i="12"/>
  <c r="G123" i="12" s="1"/>
  <c r="C123" i="12"/>
  <c r="E122" i="12"/>
  <c r="D122" i="12"/>
  <c r="C122" i="12"/>
  <c r="E121" i="12"/>
  <c r="D121" i="12"/>
  <c r="G121" i="12" s="1"/>
  <c r="C121" i="12"/>
  <c r="E120" i="12"/>
  <c r="D120" i="12"/>
  <c r="G120" i="12" s="1"/>
  <c r="C120" i="12"/>
  <c r="E119" i="12"/>
  <c r="D119" i="12"/>
  <c r="G119" i="12" s="1"/>
  <c r="C119" i="12"/>
  <c r="E118" i="12"/>
  <c r="D118" i="12"/>
  <c r="C118" i="12"/>
  <c r="E117" i="12"/>
  <c r="D117" i="12"/>
  <c r="G117" i="12" s="1"/>
  <c r="C117" i="12"/>
  <c r="E116" i="12"/>
  <c r="D116" i="12"/>
  <c r="G116" i="12" s="1"/>
  <c r="C116" i="12"/>
  <c r="E115" i="12"/>
  <c r="D115" i="12"/>
  <c r="G115" i="12" s="1"/>
  <c r="C115" i="12"/>
  <c r="E110" i="12"/>
  <c r="D110" i="12"/>
  <c r="C110" i="12"/>
  <c r="E109" i="12"/>
  <c r="D109" i="12"/>
  <c r="G109" i="12" s="1"/>
  <c r="C109" i="12"/>
  <c r="E108" i="12"/>
  <c r="D108" i="12"/>
  <c r="G108" i="12" s="1"/>
  <c r="C108" i="12"/>
  <c r="E107" i="12"/>
  <c r="D107" i="12"/>
  <c r="G107" i="12" s="1"/>
  <c r="C107" i="12"/>
  <c r="E106" i="12"/>
  <c r="D106" i="12"/>
  <c r="C106" i="12"/>
  <c r="E105" i="12"/>
  <c r="D105" i="12"/>
  <c r="G105" i="12" s="1"/>
  <c r="C105" i="12"/>
  <c r="E104" i="12"/>
  <c r="D104" i="12"/>
  <c r="G104" i="12" s="1"/>
  <c r="C104" i="12"/>
  <c r="E103" i="12"/>
  <c r="D103" i="12"/>
  <c r="G103" i="12" s="1"/>
  <c r="C103" i="12"/>
  <c r="E102" i="12"/>
  <c r="D102" i="12"/>
  <c r="C102" i="12"/>
  <c r="E101" i="12"/>
  <c r="D101" i="12"/>
  <c r="G101" i="12" s="1"/>
  <c r="C101" i="12"/>
  <c r="E100" i="12"/>
  <c r="D100" i="12"/>
  <c r="G100" i="12" s="1"/>
  <c r="C100" i="12"/>
  <c r="E99" i="12"/>
  <c r="D99" i="12"/>
  <c r="G99" i="12" s="1"/>
  <c r="C99" i="12"/>
  <c r="E94" i="12"/>
  <c r="D94" i="12"/>
  <c r="C94" i="12"/>
  <c r="E93" i="12"/>
  <c r="D93" i="12"/>
  <c r="G93" i="12" s="1"/>
  <c r="C93" i="12"/>
  <c r="E92" i="12"/>
  <c r="D92" i="12"/>
  <c r="G92" i="12" s="1"/>
  <c r="C92" i="12"/>
  <c r="E91" i="12"/>
  <c r="D91" i="12"/>
  <c r="G91" i="12" s="1"/>
  <c r="C91" i="12"/>
  <c r="E90" i="12"/>
  <c r="D90" i="12"/>
  <c r="C90" i="12"/>
  <c r="E89" i="12"/>
  <c r="D89" i="12"/>
  <c r="G89" i="12" s="1"/>
  <c r="C89" i="12"/>
  <c r="E88" i="12"/>
  <c r="D88" i="12"/>
  <c r="G88" i="12" s="1"/>
  <c r="C88" i="12"/>
  <c r="E87" i="12"/>
  <c r="D87" i="12"/>
  <c r="G87" i="12" s="1"/>
  <c r="C87" i="12"/>
  <c r="E86" i="12"/>
  <c r="D86" i="12"/>
  <c r="C86" i="12"/>
  <c r="E85" i="12"/>
  <c r="D85" i="12"/>
  <c r="G85" i="12" s="1"/>
  <c r="C85" i="12"/>
  <c r="E84" i="12"/>
  <c r="D84" i="12"/>
  <c r="G84" i="12" s="1"/>
  <c r="C84" i="12"/>
  <c r="E83" i="12"/>
  <c r="D83" i="12"/>
  <c r="G83" i="12" s="1"/>
  <c r="C83" i="12"/>
  <c r="E78" i="12"/>
  <c r="D78" i="12"/>
  <c r="C78" i="12"/>
  <c r="E77" i="12"/>
  <c r="D77" i="12"/>
  <c r="G77" i="12" s="1"/>
  <c r="C77" i="12"/>
  <c r="E76" i="12"/>
  <c r="D76" i="12"/>
  <c r="G76" i="12" s="1"/>
  <c r="C76" i="12"/>
  <c r="E75" i="12"/>
  <c r="D75" i="12"/>
  <c r="G75" i="12" s="1"/>
  <c r="C75" i="12"/>
  <c r="E74" i="12"/>
  <c r="D74" i="12"/>
  <c r="C74" i="12"/>
  <c r="E73" i="12"/>
  <c r="D73" i="12"/>
  <c r="G73" i="12" s="1"/>
  <c r="C73" i="12"/>
  <c r="E72" i="12"/>
  <c r="D72" i="12"/>
  <c r="G72" i="12" s="1"/>
  <c r="C72" i="12"/>
  <c r="E71" i="12"/>
  <c r="D71" i="12"/>
  <c r="G71" i="12" s="1"/>
  <c r="C71" i="12"/>
  <c r="E70" i="12"/>
  <c r="D70" i="12"/>
  <c r="C70" i="12"/>
  <c r="E69" i="12"/>
  <c r="D69" i="12"/>
  <c r="G69" i="12" s="1"/>
  <c r="C69" i="12"/>
  <c r="E68" i="12"/>
  <c r="D68" i="12"/>
  <c r="G68" i="12" s="1"/>
  <c r="C68" i="12"/>
  <c r="E67" i="12"/>
  <c r="D67" i="12"/>
  <c r="G67" i="12" s="1"/>
  <c r="C67" i="12"/>
  <c r="E62" i="12"/>
  <c r="D62" i="12"/>
  <c r="C62" i="12"/>
  <c r="E61" i="12"/>
  <c r="G61" i="12" s="1"/>
  <c r="D61" i="12"/>
  <c r="C61" i="12"/>
  <c r="E60" i="12"/>
  <c r="G60" i="12" s="1"/>
  <c r="D60" i="12"/>
  <c r="C60" i="12"/>
  <c r="E59" i="12"/>
  <c r="G59" i="12" s="1"/>
  <c r="D59" i="12"/>
  <c r="C59" i="12"/>
  <c r="E58" i="12"/>
  <c r="G58" i="12" s="1"/>
  <c r="D58" i="12"/>
  <c r="C58" i="12"/>
  <c r="E57" i="12"/>
  <c r="G57" i="12" s="1"/>
  <c r="D57" i="12"/>
  <c r="C57" i="12"/>
  <c r="E56" i="12"/>
  <c r="G56" i="12" s="1"/>
  <c r="D56" i="12"/>
  <c r="C56" i="12"/>
  <c r="E55" i="12"/>
  <c r="G55" i="12" s="1"/>
  <c r="D55" i="12"/>
  <c r="C55" i="12"/>
  <c r="E54" i="12"/>
  <c r="G54" i="12" s="1"/>
  <c r="D54" i="12"/>
  <c r="C54" i="12"/>
  <c r="E53" i="12"/>
  <c r="G53" i="12" s="1"/>
  <c r="D53" i="12"/>
  <c r="C53" i="12"/>
  <c r="E52" i="12"/>
  <c r="D52" i="12"/>
  <c r="G52" i="12" s="1"/>
  <c r="C52" i="12"/>
  <c r="E51" i="12"/>
  <c r="D51" i="12"/>
  <c r="G51" i="12" s="1"/>
  <c r="C51" i="12"/>
  <c r="E46" i="12"/>
  <c r="D46" i="12"/>
  <c r="G46" i="12" s="1"/>
  <c r="C46" i="12"/>
  <c r="E45" i="12"/>
  <c r="D45" i="12"/>
  <c r="G45" i="12" s="1"/>
  <c r="C45" i="12"/>
  <c r="E44" i="12"/>
  <c r="D44" i="12"/>
  <c r="G44" i="12" s="1"/>
  <c r="C44" i="12"/>
  <c r="E43" i="12"/>
  <c r="D43" i="12"/>
  <c r="G43" i="12" s="1"/>
  <c r="C43" i="12"/>
  <c r="E42" i="12"/>
  <c r="D42" i="12"/>
  <c r="G42" i="12" s="1"/>
  <c r="C42" i="12"/>
  <c r="E41" i="12"/>
  <c r="D41" i="12"/>
  <c r="G41" i="12" s="1"/>
  <c r="C41" i="12"/>
  <c r="E40" i="12"/>
  <c r="D40" i="12"/>
  <c r="G40" i="12" s="1"/>
  <c r="C40" i="12"/>
  <c r="E39" i="12"/>
  <c r="D39" i="12"/>
  <c r="G39" i="12" s="1"/>
  <c r="C39" i="12"/>
  <c r="E38" i="12"/>
  <c r="D38" i="12"/>
  <c r="G38" i="12" s="1"/>
  <c r="C38" i="12"/>
  <c r="E37" i="12"/>
  <c r="D37" i="12"/>
  <c r="G37" i="12" s="1"/>
  <c r="C37" i="12"/>
  <c r="E36" i="12"/>
  <c r="D36" i="12"/>
  <c r="G36" i="12" s="1"/>
  <c r="C36" i="12"/>
  <c r="E35" i="12"/>
  <c r="D35" i="12"/>
  <c r="G35" i="12" s="1"/>
  <c r="C35" i="12"/>
  <c r="E30" i="12"/>
  <c r="D30" i="12"/>
  <c r="G30" i="12" s="1"/>
  <c r="C30" i="12"/>
  <c r="E29" i="12"/>
  <c r="D29" i="12"/>
  <c r="G29" i="12" s="1"/>
  <c r="C29" i="12"/>
  <c r="E28" i="12"/>
  <c r="D28" i="12"/>
  <c r="G28" i="12" s="1"/>
  <c r="C28" i="12"/>
  <c r="E27" i="12"/>
  <c r="D27" i="12"/>
  <c r="G27" i="12" s="1"/>
  <c r="C27" i="12"/>
  <c r="E26" i="12"/>
  <c r="D26" i="12"/>
  <c r="G26" i="12" s="1"/>
  <c r="C26" i="12"/>
  <c r="E25" i="12"/>
  <c r="D25" i="12"/>
  <c r="G25" i="12" s="1"/>
  <c r="C25" i="12"/>
  <c r="E24" i="12"/>
  <c r="D24" i="12"/>
  <c r="G24" i="12" s="1"/>
  <c r="C24" i="12"/>
  <c r="E23" i="12"/>
  <c r="D23" i="12"/>
  <c r="G23" i="12" s="1"/>
  <c r="C23" i="12"/>
  <c r="E22" i="12"/>
  <c r="D22" i="12"/>
  <c r="G22" i="12" s="1"/>
  <c r="C22" i="12"/>
  <c r="E21" i="12"/>
  <c r="D21" i="12"/>
  <c r="G21" i="12" s="1"/>
  <c r="C21" i="12"/>
  <c r="E20" i="12"/>
  <c r="D20" i="12"/>
  <c r="G20" i="12" s="1"/>
  <c r="C20" i="12"/>
  <c r="E19" i="12"/>
  <c r="D19" i="12"/>
  <c r="G19" i="12" s="1"/>
  <c r="C19" i="12"/>
  <c r="E15" i="12"/>
  <c r="D15" i="12"/>
  <c r="G15" i="12" s="1"/>
  <c r="C15" i="12"/>
  <c r="E14" i="12"/>
  <c r="D14" i="12"/>
  <c r="G14" i="12" s="1"/>
  <c r="C14" i="12"/>
  <c r="E13" i="12"/>
  <c r="D13" i="12"/>
  <c r="G13" i="12" s="1"/>
  <c r="C13" i="12"/>
  <c r="E12" i="12"/>
  <c r="D12" i="12"/>
  <c r="G12" i="12" s="1"/>
  <c r="C12" i="12"/>
  <c r="E11" i="12"/>
  <c r="D11" i="12"/>
  <c r="C11" i="12"/>
  <c r="E10" i="12"/>
  <c r="D10" i="12"/>
  <c r="G10" i="12" s="1"/>
  <c r="C10" i="12"/>
  <c r="E9" i="12"/>
  <c r="D9" i="12"/>
  <c r="G9" i="12" s="1"/>
  <c r="C9" i="12"/>
  <c r="E8" i="12"/>
  <c r="D8" i="12"/>
  <c r="C8" i="12"/>
  <c r="E7" i="12"/>
  <c r="D7" i="12"/>
  <c r="C7" i="12"/>
  <c r="E6" i="12"/>
  <c r="D6" i="12"/>
  <c r="G6" i="12" s="1"/>
  <c r="C6" i="12"/>
  <c r="E5" i="12"/>
  <c r="D5" i="12"/>
  <c r="G5" i="12" s="1"/>
  <c r="C5" i="12"/>
  <c r="E4" i="12"/>
  <c r="D4" i="12"/>
  <c r="C4" i="12"/>
  <c r="E73" i="11"/>
  <c r="D73" i="11"/>
  <c r="C73" i="11"/>
  <c r="E72" i="11"/>
  <c r="D72" i="11"/>
  <c r="G72" i="11" s="1"/>
  <c r="C72" i="11"/>
  <c r="E71" i="11"/>
  <c r="D71" i="11"/>
  <c r="G71" i="11" s="1"/>
  <c r="C71" i="11"/>
  <c r="E70" i="11"/>
  <c r="D70" i="11"/>
  <c r="C70" i="11"/>
  <c r="E69" i="11"/>
  <c r="D69" i="11"/>
  <c r="C69" i="11"/>
  <c r="E68" i="11"/>
  <c r="D68" i="11"/>
  <c r="G68" i="11" s="1"/>
  <c r="C68" i="11"/>
  <c r="E67" i="11"/>
  <c r="D67" i="11"/>
  <c r="G67" i="11" s="1"/>
  <c r="C67" i="11"/>
  <c r="E57" i="11"/>
  <c r="D57" i="11"/>
  <c r="C57" i="11"/>
  <c r="E56" i="11"/>
  <c r="D56" i="11"/>
  <c r="C56" i="11"/>
  <c r="E55" i="11"/>
  <c r="D55" i="11"/>
  <c r="G55" i="11" s="1"/>
  <c r="C55" i="11"/>
  <c r="E54" i="11"/>
  <c r="D54" i="11"/>
  <c r="G54" i="11" s="1"/>
  <c r="C54" i="11"/>
  <c r="E53" i="11"/>
  <c r="D53" i="11"/>
  <c r="C53" i="11"/>
  <c r="E52" i="11"/>
  <c r="D52" i="11"/>
  <c r="C52" i="11"/>
  <c r="E51" i="11"/>
  <c r="D51" i="11"/>
  <c r="G51" i="11" s="1"/>
  <c r="C51" i="11"/>
  <c r="E41" i="11"/>
  <c r="D41" i="11"/>
  <c r="G41" i="11" s="1"/>
  <c r="C41" i="11"/>
  <c r="E40" i="11"/>
  <c r="D40" i="11"/>
  <c r="C40" i="11"/>
  <c r="E39" i="11"/>
  <c r="D39" i="11"/>
  <c r="C39" i="11"/>
  <c r="E38" i="11"/>
  <c r="D38" i="11"/>
  <c r="G38" i="11" s="1"/>
  <c r="C38" i="11"/>
  <c r="E37" i="11"/>
  <c r="D37" i="11"/>
  <c r="G37" i="11" s="1"/>
  <c r="C37" i="11"/>
  <c r="E36" i="11"/>
  <c r="D36" i="11"/>
  <c r="C36" i="11"/>
  <c r="E35" i="11"/>
  <c r="D35" i="11"/>
  <c r="C35" i="11"/>
  <c r="E28" i="11"/>
  <c r="D28" i="11"/>
  <c r="G28" i="11" s="1"/>
  <c r="C28" i="11"/>
  <c r="E27" i="11"/>
  <c r="D27" i="11"/>
  <c r="G27" i="11" s="1"/>
  <c r="C27" i="11"/>
  <c r="E26" i="11"/>
  <c r="D26" i="11"/>
  <c r="C26" i="11"/>
  <c r="E25" i="11"/>
  <c r="D25" i="11"/>
  <c r="C25" i="11"/>
  <c r="E24" i="11"/>
  <c r="D24" i="11"/>
  <c r="G24" i="11" s="1"/>
  <c r="C24" i="11"/>
  <c r="E23" i="11"/>
  <c r="D23" i="11"/>
  <c r="G23" i="11" s="1"/>
  <c r="C23" i="11"/>
  <c r="E22" i="11"/>
  <c r="D22" i="11"/>
  <c r="C22" i="11"/>
  <c r="E21" i="11"/>
  <c r="D21" i="11"/>
  <c r="C21" i="11"/>
  <c r="E20" i="11"/>
  <c r="D20" i="11"/>
  <c r="G20" i="11" s="1"/>
  <c r="C20" i="11"/>
  <c r="E19" i="11"/>
  <c r="D19" i="11"/>
  <c r="G19" i="11" s="1"/>
  <c r="C19" i="11"/>
  <c r="E15" i="11"/>
  <c r="D15" i="11"/>
  <c r="C15" i="11"/>
  <c r="E14" i="11"/>
  <c r="D14" i="11"/>
  <c r="C14" i="11"/>
  <c r="E13" i="11"/>
  <c r="D13" i="11"/>
  <c r="G13" i="11" s="1"/>
  <c r="C13" i="11"/>
  <c r="E12" i="11"/>
  <c r="D12" i="11"/>
  <c r="G12" i="11" s="1"/>
  <c r="C12" i="11"/>
  <c r="E11" i="11"/>
  <c r="D11" i="11"/>
  <c r="C11" i="11"/>
  <c r="E10" i="11"/>
  <c r="D10" i="11"/>
  <c r="C10" i="11"/>
  <c r="E9" i="11"/>
  <c r="D9" i="11"/>
  <c r="G9" i="11" s="1"/>
  <c r="C9" i="11"/>
  <c r="E8" i="11"/>
  <c r="D8" i="11"/>
  <c r="G8" i="11" s="1"/>
  <c r="C8" i="11"/>
  <c r="E7" i="11"/>
  <c r="D7" i="11"/>
  <c r="G7" i="11" s="1"/>
  <c r="C7" i="11"/>
  <c r="E6" i="11"/>
  <c r="D6" i="11"/>
  <c r="G6" i="11" s="1"/>
  <c r="C6" i="11"/>
  <c r="E5" i="11"/>
  <c r="D5" i="11"/>
  <c r="G5" i="11" s="1"/>
  <c r="C5" i="11"/>
  <c r="E4" i="11"/>
  <c r="D4" i="11"/>
  <c r="G4" i="11" s="1"/>
  <c r="C4" i="11"/>
  <c r="E102" i="10"/>
  <c r="D102" i="10"/>
  <c r="G102" i="10" s="1"/>
  <c r="C102" i="10"/>
  <c r="E101" i="10"/>
  <c r="D101" i="10"/>
  <c r="G101" i="10" s="1"/>
  <c r="C101" i="10"/>
  <c r="E100" i="10"/>
  <c r="D100" i="10"/>
  <c r="G100" i="10" s="1"/>
  <c r="C100" i="10"/>
  <c r="E99" i="10"/>
  <c r="D99" i="10"/>
  <c r="G99" i="10" s="1"/>
  <c r="C99" i="10"/>
  <c r="E98" i="10"/>
  <c r="D98" i="10"/>
  <c r="G98" i="10" s="1"/>
  <c r="C98" i="10"/>
  <c r="E97" i="10"/>
  <c r="D97" i="10"/>
  <c r="G97" i="10" s="1"/>
  <c r="C97" i="10"/>
  <c r="E96" i="10"/>
  <c r="D96" i="10"/>
  <c r="G96" i="10" s="1"/>
  <c r="C96" i="10"/>
  <c r="E95" i="10"/>
  <c r="D95" i="10"/>
  <c r="G95" i="10" s="1"/>
  <c r="C95" i="10"/>
  <c r="E94" i="10"/>
  <c r="D94" i="10"/>
  <c r="G94" i="10" s="1"/>
  <c r="C94" i="10"/>
  <c r="E93" i="10"/>
  <c r="D93" i="10"/>
  <c r="G93" i="10" s="1"/>
  <c r="C93" i="10"/>
  <c r="E89" i="10"/>
  <c r="D89" i="10"/>
  <c r="G89" i="10" s="1"/>
  <c r="C89" i="10"/>
  <c r="E88" i="10"/>
  <c r="D88" i="10"/>
  <c r="G88" i="10" s="1"/>
  <c r="C88" i="10"/>
  <c r="E87" i="10"/>
  <c r="D87" i="10"/>
  <c r="G87" i="10" s="1"/>
  <c r="C87" i="10"/>
  <c r="E86" i="10"/>
  <c r="D86" i="10"/>
  <c r="G86" i="10" s="1"/>
  <c r="C86" i="10"/>
  <c r="E85" i="10"/>
  <c r="D85" i="10"/>
  <c r="G85" i="10" s="1"/>
  <c r="C85" i="10"/>
  <c r="E84" i="10"/>
  <c r="D84" i="10"/>
  <c r="G84" i="10" s="1"/>
  <c r="C84" i="10"/>
  <c r="E83" i="10"/>
  <c r="D83" i="10"/>
  <c r="G83" i="10" s="1"/>
  <c r="C83" i="10"/>
  <c r="E82" i="10"/>
  <c r="D82" i="10"/>
  <c r="G82" i="10" s="1"/>
  <c r="C82" i="10"/>
  <c r="E81" i="10"/>
  <c r="D81" i="10"/>
  <c r="G81" i="10" s="1"/>
  <c r="C81" i="10"/>
  <c r="E80" i="10"/>
  <c r="D80" i="10"/>
  <c r="G80" i="10" s="1"/>
  <c r="C80" i="10"/>
  <c r="E76" i="10"/>
  <c r="D76" i="10"/>
  <c r="G76" i="10" s="1"/>
  <c r="C76" i="10"/>
  <c r="E75" i="10"/>
  <c r="D75" i="10"/>
  <c r="G75" i="10" s="1"/>
  <c r="C75" i="10"/>
  <c r="E74" i="10"/>
  <c r="D74" i="10"/>
  <c r="G74" i="10" s="1"/>
  <c r="C74" i="10"/>
  <c r="E73" i="10"/>
  <c r="D73" i="10"/>
  <c r="G73" i="10" s="1"/>
  <c r="C73" i="10"/>
  <c r="E72" i="10"/>
  <c r="D72" i="10"/>
  <c r="C72" i="10"/>
  <c r="E71" i="10"/>
  <c r="D71" i="10"/>
  <c r="C71" i="10"/>
  <c r="E70" i="10"/>
  <c r="D70" i="10"/>
  <c r="G70" i="10" s="1"/>
  <c r="C70" i="10"/>
  <c r="E69" i="10"/>
  <c r="D69" i="10"/>
  <c r="G69" i="10" s="1"/>
  <c r="C69" i="10"/>
  <c r="E68" i="10"/>
  <c r="D68" i="10"/>
  <c r="C68" i="10"/>
  <c r="E67" i="10"/>
  <c r="D67" i="10"/>
  <c r="C67" i="10"/>
  <c r="E60" i="10"/>
  <c r="D60" i="10"/>
  <c r="G60" i="10" s="1"/>
  <c r="C60" i="10"/>
  <c r="E59" i="10"/>
  <c r="D59" i="10"/>
  <c r="G59" i="10" s="1"/>
  <c r="C59" i="10"/>
  <c r="E58" i="10"/>
  <c r="D58" i="10"/>
  <c r="C58" i="10"/>
  <c r="E57" i="10"/>
  <c r="D57" i="10"/>
  <c r="C57" i="10"/>
  <c r="E56" i="10"/>
  <c r="D56" i="10"/>
  <c r="G56" i="10" s="1"/>
  <c r="C56" i="10"/>
  <c r="E55" i="10"/>
  <c r="D55" i="10"/>
  <c r="G55" i="10" s="1"/>
  <c r="C55" i="10"/>
  <c r="E54" i="10"/>
  <c r="D54" i="10"/>
  <c r="C54" i="10"/>
  <c r="E53" i="10"/>
  <c r="D53" i="10"/>
  <c r="C53" i="10"/>
  <c r="E52" i="10"/>
  <c r="D52" i="10"/>
  <c r="G52" i="10" s="1"/>
  <c r="C52" i="10"/>
  <c r="E51" i="10"/>
  <c r="D51" i="10"/>
  <c r="G51" i="10" s="1"/>
  <c r="C51" i="10"/>
  <c r="E44" i="10"/>
  <c r="D44" i="10"/>
  <c r="C44" i="10"/>
  <c r="E43" i="10"/>
  <c r="D43" i="10"/>
  <c r="C43" i="10"/>
  <c r="E42" i="10"/>
  <c r="D42" i="10"/>
  <c r="G42" i="10" s="1"/>
  <c r="C42" i="10"/>
  <c r="E41" i="10"/>
  <c r="D41" i="10"/>
  <c r="G41" i="10" s="1"/>
  <c r="C41" i="10"/>
  <c r="E40" i="10"/>
  <c r="D40" i="10"/>
  <c r="C40" i="10"/>
  <c r="E39" i="10"/>
  <c r="D39" i="10"/>
  <c r="C39" i="10"/>
  <c r="E38" i="10"/>
  <c r="D38" i="10"/>
  <c r="G38" i="10" s="1"/>
  <c r="C38" i="10"/>
  <c r="E37" i="10"/>
  <c r="D37" i="10"/>
  <c r="G37" i="10" s="1"/>
  <c r="C37" i="10"/>
  <c r="E36" i="10"/>
  <c r="D36" i="10"/>
  <c r="C36" i="10"/>
  <c r="E35" i="10"/>
  <c r="D35" i="10"/>
  <c r="C35" i="10"/>
  <c r="E28" i="10"/>
  <c r="D28" i="10"/>
  <c r="G28" i="10" s="1"/>
  <c r="C28" i="10"/>
  <c r="E27" i="10"/>
  <c r="D27" i="10"/>
  <c r="G27" i="10" s="1"/>
  <c r="C27" i="10"/>
  <c r="E26" i="10"/>
  <c r="D26" i="10"/>
  <c r="C26" i="10"/>
  <c r="E25" i="10"/>
  <c r="D25" i="10"/>
  <c r="C25" i="10"/>
  <c r="E24" i="10"/>
  <c r="D24" i="10"/>
  <c r="G24" i="10" s="1"/>
  <c r="C24" i="10"/>
  <c r="E23" i="10"/>
  <c r="D23" i="10"/>
  <c r="G23" i="10" s="1"/>
  <c r="C23" i="10"/>
  <c r="E22" i="10"/>
  <c r="D22" i="10"/>
  <c r="C22" i="10"/>
  <c r="E21" i="10"/>
  <c r="D21" i="10"/>
  <c r="C21" i="10"/>
  <c r="E20" i="10"/>
  <c r="D20" i="10"/>
  <c r="G20" i="10" s="1"/>
  <c r="C20" i="10"/>
  <c r="E19" i="10"/>
  <c r="D19" i="10"/>
  <c r="G19" i="10" s="1"/>
  <c r="C19" i="10"/>
  <c r="E12" i="10"/>
  <c r="D12" i="10"/>
  <c r="G12" i="10" s="1"/>
  <c r="C12" i="10"/>
  <c r="E11" i="10"/>
  <c r="D11" i="10"/>
  <c r="C11" i="10"/>
  <c r="E10" i="10"/>
  <c r="D10" i="10"/>
  <c r="G10" i="10" s="1"/>
  <c r="C10" i="10"/>
  <c r="E9" i="10"/>
  <c r="D9" i="10"/>
  <c r="G9" i="10" s="1"/>
  <c r="C9" i="10"/>
  <c r="E8" i="10"/>
  <c r="D8" i="10"/>
  <c r="G8" i="10" s="1"/>
  <c r="C8" i="10"/>
  <c r="E7" i="10"/>
  <c r="D7" i="10"/>
  <c r="C7" i="10"/>
  <c r="E6" i="10"/>
  <c r="D6" i="10"/>
  <c r="G6" i="10" s="1"/>
  <c r="C6" i="10"/>
  <c r="E5" i="10"/>
  <c r="D5" i="10"/>
  <c r="G5" i="10" s="1"/>
  <c r="C5" i="10"/>
  <c r="E4" i="10"/>
  <c r="D4" i="10"/>
  <c r="G4" i="10" s="1"/>
  <c r="C4" i="10"/>
  <c r="G111" i="9"/>
  <c r="E111" i="9"/>
  <c r="D111" i="9"/>
  <c r="C111" i="9"/>
  <c r="G110" i="9"/>
  <c r="E110" i="9"/>
  <c r="D110" i="9"/>
  <c r="C110" i="9"/>
  <c r="G109" i="9"/>
  <c r="E109" i="9"/>
  <c r="D109" i="9"/>
  <c r="C109" i="9"/>
  <c r="G108" i="9"/>
  <c r="E108" i="9"/>
  <c r="D108" i="9"/>
  <c r="C108" i="9"/>
  <c r="G107" i="9"/>
  <c r="E107" i="9"/>
  <c r="D107" i="9"/>
  <c r="C107" i="9"/>
  <c r="G106" i="9"/>
  <c r="E106" i="9"/>
  <c r="D106" i="9"/>
  <c r="C106" i="9"/>
  <c r="G105" i="9"/>
  <c r="E105" i="9"/>
  <c r="D105" i="9"/>
  <c r="C105" i="9"/>
  <c r="G101" i="9"/>
  <c r="E101" i="9"/>
  <c r="D101" i="9"/>
  <c r="C101" i="9"/>
  <c r="G100" i="9"/>
  <c r="E100" i="9"/>
  <c r="D100" i="9"/>
  <c r="C100" i="9"/>
  <c r="G99" i="9"/>
  <c r="E99" i="9"/>
  <c r="D99" i="9"/>
  <c r="C99" i="9"/>
  <c r="G98" i="9"/>
  <c r="E98" i="9"/>
  <c r="D98" i="9"/>
  <c r="C98" i="9"/>
  <c r="G97" i="9"/>
  <c r="E97" i="9"/>
  <c r="D97" i="9"/>
  <c r="C97" i="9"/>
  <c r="G96" i="9"/>
  <c r="E96" i="9"/>
  <c r="D96" i="9"/>
  <c r="C96" i="9"/>
  <c r="G95" i="9"/>
  <c r="E95" i="9"/>
  <c r="D95" i="9"/>
  <c r="C95" i="9"/>
  <c r="G91" i="9"/>
  <c r="E91" i="9"/>
  <c r="D91" i="9"/>
  <c r="C91" i="9"/>
  <c r="G90" i="9"/>
  <c r="E90" i="9"/>
  <c r="D90" i="9"/>
  <c r="C90" i="9"/>
  <c r="G89" i="9"/>
  <c r="E89" i="9"/>
  <c r="D89" i="9"/>
  <c r="C89" i="9"/>
  <c r="G88" i="9"/>
  <c r="E88" i="9"/>
  <c r="D88" i="9"/>
  <c r="C88" i="9"/>
  <c r="G87" i="9"/>
  <c r="E87" i="9"/>
  <c r="D87" i="9"/>
  <c r="C87" i="9"/>
  <c r="G86" i="9"/>
  <c r="E86" i="9"/>
  <c r="D86" i="9"/>
  <c r="C86" i="9"/>
  <c r="G85" i="9"/>
  <c r="E85" i="9"/>
  <c r="D85" i="9"/>
  <c r="C85" i="9"/>
  <c r="G81" i="9"/>
  <c r="E81" i="9"/>
  <c r="D81" i="9"/>
  <c r="C81" i="9"/>
  <c r="G80" i="9"/>
  <c r="E80" i="9"/>
  <c r="D80" i="9"/>
  <c r="C80" i="9"/>
  <c r="G79" i="9"/>
  <c r="E79" i="9"/>
  <c r="D79" i="9"/>
  <c r="C79" i="9"/>
  <c r="G78" i="9"/>
  <c r="E78" i="9"/>
  <c r="D78" i="9"/>
  <c r="C78" i="9"/>
  <c r="G77" i="9"/>
  <c r="E77" i="9"/>
  <c r="D77" i="9"/>
  <c r="C77" i="9"/>
  <c r="G76" i="9"/>
  <c r="E76" i="9"/>
  <c r="D76" i="9"/>
  <c r="C76" i="9"/>
  <c r="G75" i="9"/>
  <c r="E75" i="9"/>
  <c r="D75" i="9"/>
  <c r="C75" i="9"/>
  <c r="G71" i="9"/>
  <c r="E71" i="9"/>
  <c r="D71" i="9"/>
  <c r="C71" i="9"/>
  <c r="G70" i="9"/>
  <c r="E70" i="9"/>
  <c r="D70" i="9"/>
  <c r="C70" i="9"/>
  <c r="G69" i="9"/>
  <c r="E69" i="9"/>
  <c r="D69" i="9"/>
  <c r="C69" i="9"/>
  <c r="G68" i="9"/>
  <c r="E68" i="9"/>
  <c r="D68" i="9"/>
  <c r="C68" i="9"/>
  <c r="G67" i="9"/>
  <c r="E67" i="9"/>
  <c r="D67" i="9"/>
  <c r="C67" i="9"/>
  <c r="G66" i="9"/>
  <c r="E66" i="9"/>
  <c r="D66" i="9"/>
  <c r="C66" i="9"/>
  <c r="G65" i="9"/>
  <c r="E65" i="9"/>
  <c r="D65" i="9"/>
  <c r="C65" i="9"/>
  <c r="G61" i="9"/>
  <c r="E61" i="9"/>
  <c r="D61" i="9"/>
  <c r="C61" i="9"/>
  <c r="G60" i="9"/>
  <c r="E60" i="9"/>
  <c r="D60" i="9"/>
  <c r="C60" i="9"/>
  <c r="G59" i="9"/>
  <c r="E59" i="9"/>
  <c r="D59" i="9"/>
  <c r="C59" i="9"/>
  <c r="G58" i="9"/>
  <c r="E58" i="9"/>
  <c r="D58" i="9"/>
  <c r="C58" i="9"/>
  <c r="G57" i="9"/>
  <c r="E57" i="9"/>
  <c r="D57" i="9"/>
  <c r="C57" i="9"/>
  <c r="G56" i="9"/>
  <c r="E56" i="9"/>
  <c r="D56" i="9"/>
  <c r="C56" i="9"/>
  <c r="G55" i="9"/>
  <c r="E55" i="9"/>
  <c r="D55" i="9"/>
  <c r="C55" i="9"/>
  <c r="G51" i="9"/>
  <c r="E51" i="9"/>
  <c r="D51" i="9"/>
  <c r="C51" i="9"/>
  <c r="G50" i="9"/>
  <c r="E50" i="9"/>
  <c r="D50" i="9"/>
  <c r="C50" i="9"/>
  <c r="G49" i="9"/>
  <c r="E49" i="9"/>
  <c r="D49" i="9"/>
  <c r="C49" i="9"/>
  <c r="G48" i="9"/>
  <c r="E48" i="9"/>
  <c r="D48" i="9"/>
  <c r="C48" i="9"/>
  <c r="G47" i="9"/>
  <c r="E47" i="9"/>
  <c r="D47" i="9"/>
  <c r="C47" i="9"/>
  <c r="G46" i="9"/>
  <c r="E46" i="9"/>
  <c r="D46" i="9"/>
  <c r="C46" i="9"/>
  <c r="G45" i="9"/>
  <c r="E45" i="9"/>
  <c r="D45" i="9"/>
  <c r="C45" i="9"/>
  <c r="G41" i="9"/>
  <c r="E41" i="9"/>
  <c r="D41" i="9"/>
  <c r="C41" i="9"/>
  <c r="G40" i="9"/>
  <c r="E40" i="9"/>
  <c r="D40" i="9"/>
  <c r="C40" i="9"/>
  <c r="G39" i="9"/>
  <c r="E39" i="9"/>
  <c r="D39" i="9"/>
  <c r="C39" i="9"/>
  <c r="G38" i="9"/>
  <c r="E38" i="9"/>
  <c r="D38" i="9"/>
  <c r="C38" i="9"/>
  <c r="G37" i="9"/>
  <c r="E37" i="9"/>
  <c r="D37" i="9"/>
  <c r="C37" i="9"/>
  <c r="G36" i="9"/>
  <c r="E36" i="9"/>
  <c r="D36" i="9"/>
  <c r="C36" i="9"/>
  <c r="G35" i="9"/>
  <c r="E35" i="9"/>
  <c r="D35" i="9"/>
  <c r="C35" i="9"/>
  <c r="G31" i="9"/>
  <c r="E31" i="9"/>
  <c r="D31" i="9"/>
  <c r="C31" i="9"/>
  <c r="G30" i="9"/>
  <c r="E30" i="9"/>
  <c r="D30" i="9"/>
  <c r="C30" i="9"/>
  <c r="G29" i="9"/>
  <c r="E29" i="9"/>
  <c r="D29" i="9"/>
  <c r="C29" i="9"/>
  <c r="G28" i="9"/>
  <c r="E28" i="9"/>
  <c r="D28" i="9"/>
  <c r="C28" i="9"/>
  <c r="G27" i="9"/>
  <c r="E27" i="9"/>
  <c r="D27" i="9"/>
  <c r="C27" i="9"/>
  <c r="G26" i="9"/>
  <c r="E26" i="9"/>
  <c r="D26" i="9"/>
  <c r="C26" i="9"/>
  <c r="G25" i="9"/>
  <c r="E25" i="9"/>
  <c r="D25" i="9"/>
  <c r="C25" i="9"/>
  <c r="G21" i="9"/>
  <c r="E21" i="9"/>
  <c r="D21" i="9"/>
  <c r="C21" i="9"/>
  <c r="G20" i="9"/>
  <c r="E20" i="9"/>
  <c r="D20" i="9"/>
  <c r="C20" i="9"/>
  <c r="G19" i="9"/>
  <c r="E19" i="9"/>
  <c r="D19" i="9"/>
  <c r="C19" i="9"/>
  <c r="G18" i="9"/>
  <c r="E18" i="9"/>
  <c r="D18" i="9"/>
  <c r="C18" i="9"/>
  <c r="G17" i="9"/>
  <c r="E17" i="9"/>
  <c r="D17" i="9"/>
  <c r="C17" i="9"/>
  <c r="G16" i="9"/>
  <c r="E16" i="9"/>
  <c r="D16" i="9"/>
  <c r="C16" i="9"/>
  <c r="G15" i="9"/>
  <c r="E15" i="9"/>
  <c r="D15" i="9"/>
  <c r="C15" i="9"/>
  <c r="G10" i="9"/>
  <c r="E10" i="9"/>
  <c r="D10" i="9"/>
  <c r="C10" i="9"/>
  <c r="G9" i="9"/>
  <c r="E9" i="9"/>
  <c r="D9" i="9"/>
  <c r="C9" i="9"/>
  <c r="G8" i="9"/>
  <c r="E8" i="9"/>
  <c r="D8" i="9"/>
  <c r="C8" i="9"/>
  <c r="G7" i="9"/>
  <c r="E7" i="9"/>
  <c r="D7" i="9"/>
  <c r="C7" i="9"/>
  <c r="G6" i="9"/>
  <c r="E6" i="9"/>
  <c r="D6" i="9"/>
  <c r="C6" i="9"/>
  <c r="G5" i="9"/>
  <c r="E5" i="9"/>
  <c r="D5" i="9"/>
  <c r="C5" i="9"/>
  <c r="G4" i="9"/>
  <c r="E4" i="9"/>
  <c r="D4" i="9"/>
  <c r="C4" i="9"/>
  <c r="G9" i="8"/>
  <c r="E9" i="8"/>
  <c r="D9" i="8"/>
  <c r="C9" i="8"/>
  <c r="G8" i="8"/>
  <c r="E8" i="8"/>
  <c r="D8" i="8"/>
  <c r="C8" i="8"/>
  <c r="G7" i="8"/>
  <c r="E7" i="8"/>
  <c r="D7" i="8"/>
  <c r="C7" i="8"/>
  <c r="G6" i="8"/>
  <c r="E6" i="8"/>
  <c r="D6" i="8"/>
  <c r="C6" i="8"/>
  <c r="G5" i="8"/>
  <c r="E5" i="8"/>
  <c r="D5" i="8"/>
  <c r="C5" i="8"/>
  <c r="G4" i="8"/>
  <c r="E4" i="8"/>
  <c r="D4" i="8"/>
  <c r="C4" i="8"/>
  <c r="G91" i="7"/>
  <c r="E91" i="7"/>
  <c r="D91" i="7"/>
  <c r="E90" i="7"/>
  <c r="D90" i="7"/>
  <c r="G90" i="7" s="1"/>
  <c r="G89" i="7"/>
  <c r="E89" i="7"/>
  <c r="D89" i="7"/>
  <c r="G88" i="7"/>
  <c r="E88" i="7"/>
  <c r="D88" i="7"/>
  <c r="E87" i="7"/>
  <c r="D87" i="7"/>
  <c r="G87" i="7" s="1"/>
  <c r="G86" i="7"/>
  <c r="E86" i="7"/>
  <c r="D86" i="7"/>
  <c r="G85" i="7"/>
  <c r="E85" i="7"/>
  <c r="D85" i="7"/>
  <c r="E84" i="7"/>
  <c r="D84" i="7"/>
  <c r="G84" i="7" s="1"/>
  <c r="E80" i="7"/>
  <c r="D80" i="7"/>
  <c r="G79" i="7"/>
  <c r="E79" i="7"/>
  <c r="D79" i="7"/>
  <c r="E78" i="7"/>
  <c r="G78" i="7" s="1"/>
  <c r="D78" i="7"/>
  <c r="E77" i="7"/>
  <c r="D77" i="7"/>
  <c r="G77" i="7" s="1"/>
  <c r="E76" i="7"/>
  <c r="D76" i="7"/>
  <c r="E75" i="7"/>
  <c r="D75" i="7"/>
  <c r="G75" i="7" s="1"/>
  <c r="G74" i="7"/>
  <c r="E74" i="7"/>
  <c r="D74" i="7"/>
  <c r="E73" i="7"/>
  <c r="G73" i="7" s="1"/>
  <c r="D73" i="7"/>
  <c r="E69" i="7"/>
  <c r="D69" i="7"/>
  <c r="E68" i="7"/>
  <c r="D68" i="7"/>
  <c r="G68" i="7" s="1"/>
  <c r="E67" i="7"/>
  <c r="G67" i="7" s="1"/>
  <c r="D67" i="7"/>
  <c r="G66" i="7"/>
  <c r="E66" i="7"/>
  <c r="D66" i="7"/>
  <c r="E65" i="7"/>
  <c r="D65" i="7"/>
  <c r="G65" i="7" s="1"/>
  <c r="G64" i="7"/>
  <c r="E64" i="7"/>
  <c r="D64" i="7"/>
  <c r="G63" i="7"/>
  <c r="E63" i="7"/>
  <c r="D63" i="7"/>
  <c r="E62" i="7"/>
  <c r="D62" i="7"/>
  <c r="G62" i="7" s="1"/>
  <c r="E58" i="7"/>
  <c r="D58" i="7"/>
  <c r="G57" i="7"/>
  <c r="E57" i="7"/>
  <c r="D57" i="7"/>
  <c r="E56" i="7"/>
  <c r="G56" i="7" s="1"/>
  <c r="D56" i="7"/>
  <c r="E55" i="7"/>
  <c r="D55" i="7"/>
  <c r="G55" i="7" s="1"/>
  <c r="E54" i="7"/>
  <c r="D54" i="7"/>
  <c r="E53" i="7"/>
  <c r="D53" i="7"/>
  <c r="G53" i="7" s="1"/>
  <c r="G52" i="7"/>
  <c r="E52" i="7"/>
  <c r="D52" i="7"/>
  <c r="E51" i="7"/>
  <c r="G51" i="7" s="1"/>
  <c r="D51" i="7"/>
  <c r="E50" i="7"/>
  <c r="D50" i="7"/>
  <c r="E46" i="7"/>
  <c r="D46" i="7"/>
  <c r="G46" i="7" s="1"/>
  <c r="G45" i="7"/>
  <c r="E45" i="7"/>
  <c r="D45" i="7"/>
  <c r="G44" i="7"/>
  <c r="E44" i="7"/>
  <c r="D44" i="7"/>
  <c r="E43" i="7"/>
  <c r="D43" i="7"/>
  <c r="G43" i="7" s="1"/>
  <c r="G42" i="7"/>
  <c r="E42" i="7"/>
  <c r="D42" i="7"/>
  <c r="G41" i="7"/>
  <c r="E41" i="7"/>
  <c r="D41" i="7"/>
  <c r="E40" i="7"/>
  <c r="D40" i="7"/>
  <c r="G40" i="7" s="1"/>
  <c r="E39" i="7"/>
  <c r="D39" i="7"/>
  <c r="G38" i="7"/>
  <c r="E38" i="7"/>
  <c r="D38" i="7"/>
  <c r="E34" i="7"/>
  <c r="D34" i="7"/>
  <c r="G34" i="7" s="1"/>
  <c r="E33" i="7"/>
  <c r="D33" i="7"/>
  <c r="G33" i="7" s="1"/>
  <c r="G32" i="7"/>
  <c r="E32" i="7"/>
  <c r="D32" i="7"/>
  <c r="G31" i="7"/>
  <c r="E31" i="7"/>
  <c r="D31" i="7"/>
  <c r="E30" i="7"/>
  <c r="D30" i="7"/>
  <c r="G30" i="7" s="1"/>
  <c r="E29" i="7"/>
  <c r="D29" i="7"/>
  <c r="G29" i="7" s="1"/>
  <c r="G28" i="7"/>
  <c r="E28" i="7"/>
  <c r="D28" i="7"/>
  <c r="G27" i="7"/>
  <c r="E27" i="7"/>
  <c r="D27" i="7"/>
  <c r="E26" i="7"/>
  <c r="D26" i="7"/>
  <c r="G26" i="7" s="1"/>
  <c r="E22" i="7"/>
  <c r="D22" i="7"/>
  <c r="G22" i="7" s="1"/>
  <c r="G21" i="7"/>
  <c r="E21" i="7"/>
  <c r="D21" i="7"/>
  <c r="G20" i="7"/>
  <c r="E20" i="7"/>
  <c r="D20" i="7"/>
  <c r="E19" i="7"/>
  <c r="D19" i="7"/>
  <c r="G19" i="7" s="1"/>
  <c r="E18" i="7"/>
  <c r="D18" i="7"/>
  <c r="G18" i="7" s="1"/>
  <c r="G17" i="7"/>
  <c r="E17" i="7"/>
  <c r="D17" i="7"/>
  <c r="G16" i="7"/>
  <c r="E16" i="7"/>
  <c r="D16" i="7"/>
  <c r="E15" i="7"/>
  <c r="D15" i="7"/>
  <c r="G15" i="7" s="1"/>
  <c r="E11" i="7"/>
  <c r="D11" i="7"/>
  <c r="G11" i="7" s="1"/>
  <c r="G10" i="7"/>
  <c r="E10" i="7"/>
  <c r="D10" i="7"/>
  <c r="G9" i="7"/>
  <c r="E9" i="7"/>
  <c r="D9" i="7"/>
  <c r="E8" i="7"/>
  <c r="D8" i="7"/>
  <c r="G8" i="7" s="1"/>
  <c r="E7" i="7"/>
  <c r="D7" i="7"/>
  <c r="G7" i="7" s="1"/>
  <c r="G6" i="7"/>
  <c r="E6" i="7"/>
  <c r="D6" i="7"/>
  <c r="G5" i="7"/>
  <c r="E5" i="7"/>
  <c r="D5" i="7"/>
  <c r="E4" i="7"/>
  <c r="D4" i="7"/>
  <c r="G4" i="7" s="1"/>
  <c r="F30" i="6"/>
  <c r="E30" i="6"/>
  <c r="H30" i="6" s="1"/>
  <c r="A30" i="6"/>
  <c r="F29" i="6"/>
  <c r="E29" i="6"/>
  <c r="H29" i="6" s="1"/>
  <c r="A29" i="6"/>
  <c r="F28" i="6"/>
  <c r="E28" i="6"/>
  <c r="H28" i="6" s="1"/>
  <c r="A28" i="6"/>
  <c r="F27" i="6"/>
  <c r="E27" i="6"/>
  <c r="H27" i="6" s="1"/>
  <c r="A27" i="6"/>
  <c r="F26" i="6"/>
  <c r="E26" i="6"/>
  <c r="H26" i="6" s="1"/>
  <c r="A26" i="6"/>
  <c r="F25" i="6"/>
  <c r="E25" i="6"/>
  <c r="H25" i="6" s="1"/>
  <c r="A25" i="6"/>
  <c r="F24" i="6"/>
  <c r="E24" i="6"/>
  <c r="H24" i="6" s="1"/>
  <c r="A24" i="6"/>
  <c r="F23" i="6"/>
  <c r="E23" i="6"/>
  <c r="H23" i="6" s="1"/>
  <c r="A23" i="6"/>
  <c r="F22" i="6"/>
  <c r="E22" i="6"/>
  <c r="H22" i="6" s="1"/>
  <c r="A22" i="6"/>
  <c r="F21" i="6"/>
  <c r="E21" i="6"/>
  <c r="H21" i="6" s="1"/>
  <c r="A21" i="6"/>
  <c r="F20" i="6"/>
  <c r="E20" i="6"/>
  <c r="H20" i="6" s="1"/>
  <c r="A20" i="6"/>
  <c r="F19" i="6"/>
  <c r="E19" i="6"/>
  <c r="H19" i="6" s="1"/>
  <c r="A19" i="6"/>
  <c r="F15" i="6"/>
  <c r="E15" i="6"/>
  <c r="H15" i="6" s="1"/>
  <c r="A15" i="6"/>
  <c r="F14" i="6"/>
  <c r="E14" i="6"/>
  <c r="H14" i="6" s="1"/>
  <c r="A14" i="6"/>
  <c r="F13" i="6"/>
  <c r="E13" i="6"/>
  <c r="H13" i="6" s="1"/>
  <c r="A13" i="6"/>
  <c r="F12" i="6"/>
  <c r="E12" i="6"/>
  <c r="H12" i="6" s="1"/>
  <c r="A12" i="6"/>
  <c r="F11" i="6"/>
  <c r="E11" i="6"/>
  <c r="H11" i="6" s="1"/>
  <c r="A11" i="6"/>
  <c r="F10" i="6"/>
  <c r="E10" i="6"/>
  <c r="H10" i="6" s="1"/>
  <c r="A10" i="6"/>
  <c r="F9" i="6"/>
  <c r="E9" i="6"/>
  <c r="H9" i="6" s="1"/>
  <c r="A9" i="6"/>
  <c r="F8" i="6"/>
  <c r="E8" i="6"/>
  <c r="H8" i="6" s="1"/>
  <c r="A8" i="6"/>
  <c r="F7" i="6"/>
  <c r="E7" i="6"/>
  <c r="H7" i="6" s="1"/>
  <c r="A7" i="6"/>
  <c r="F6" i="6"/>
  <c r="E6" i="6"/>
  <c r="H6" i="6" s="1"/>
  <c r="A6" i="6"/>
  <c r="F5" i="6"/>
  <c r="E5" i="6"/>
  <c r="H5" i="6" s="1"/>
  <c r="A5" i="6"/>
  <c r="F4" i="6"/>
  <c r="E4" i="6"/>
  <c r="H4" i="6" s="1"/>
  <c r="A4" i="6"/>
  <c r="F36" i="5"/>
  <c r="E36" i="5"/>
  <c r="H36" i="5" s="1"/>
  <c r="A36" i="5"/>
  <c r="F35" i="5"/>
  <c r="E35" i="5"/>
  <c r="H35" i="5" s="1"/>
  <c r="A35" i="5"/>
  <c r="F34" i="5"/>
  <c r="E34" i="5"/>
  <c r="H34" i="5" s="1"/>
  <c r="A34" i="5"/>
  <c r="F33" i="5"/>
  <c r="E33" i="5"/>
  <c r="H33" i="5" s="1"/>
  <c r="A33" i="5"/>
  <c r="F32" i="5"/>
  <c r="E32" i="5"/>
  <c r="H32" i="5" s="1"/>
  <c r="A32" i="5"/>
  <c r="F31" i="5"/>
  <c r="E31" i="5"/>
  <c r="H31" i="5" s="1"/>
  <c r="A31" i="5"/>
  <c r="F27" i="5"/>
  <c r="E27" i="5"/>
  <c r="H27" i="5" s="1"/>
  <c r="A27" i="5"/>
  <c r="F26" i="5"/>
  <c r="E26" i="5"/>
  <c r="H26" i="5" s="1"/>
  <c r="A26" i="5"/>
  <c r="F25" i="5"/>
  <c r="E25" i="5"/>
  <c r="H25" i="5" s="1"/>
  <c r="A25" i="5"/>
  <c r="F24" i="5"/>
  <c r="E24" i="5"/>
  <c r="H24" i="5" s="1"/>
  <c r="A24" i="5"/>
  <c r="F23" i="5"/>
  <c r="E23" i="5"/>
  <c r="H23" i="5" s="1"/>
  <c r="A23" i="5"/>
  <c r="F22" i="5"/>
  <c r="E22" i="5"/>
  <c r="H22" i="5" s="1"/>
  <c r="A22" i="5"/>
  <c r="F18" i="5"/>
  <c r="E18" i="5"/>
  <c r="H18" i="5" s="1"/>
  <c r="A18" i="5"/>
  <c r="F17" i="5"/>
  <c r="E17" i="5"/>
  <c r="H17" i="5" s="1"/>
  <c r="A17" i="5"/>
  <c r="F16" i="5"/>
  <c r="E16" i="5"/>
  <c r="H16" i="5" s="1"/>
  <c r="A16" i="5"/>
  <c r="F15" i="5"/>
  <c r="E15" i="5"/>
  <c r="H15" i="5" s="1"/>
  <c r="A15" i="5"/>
  <c r="F14" i="5"/>
  <c r="E14" i="5"/>
  <c r="H14" i="5" s="1"/>
  <c r="A14" i="5"/>
  <c r="F13" i="5"/>
  <c r="E13" i="5"/>
  <c r="H13" i="5" s="1"/>
  <c r="A13" i="5"/>
  <c r="F9" i="5"/>
  <c r="E9" i="5"/>
  <c r="H9" i="5" s="1"/>
  <c r="A9" i="5"/>
  <c r="F8" i="5"/>
  <c r="E8" i="5"/>
  <c r="H8" i="5" s="1"/>
  <c r="A8" i="5"/>
  <c r="F7" i="5"/>
  <c r="E7" i="5"/>
  <c r="H7" i="5" s="1"/>
  <c r="A7" i="5"/>
  <c r="F6" i="5"/>
  <c r="E6" i="5"/>
  <c r="H6" i="5" s="1"/>
  <c r="A6" i="5"/>
  <c r="F5" i="5"/>
  <c r="E5" i="5"/>
  <c r="H5" i="5" s="1"/>
  <c r="A5" i="5"/>
  <c r="F4" i="5"/>
  <c r="E4" i="5"/>
  <c r="H4" i="5" s="1"/>
  <c r="A4" i="5"/>
  <c r="E66" i="4"/>
  <c r="D66" i="4"/>
  <c r="E65" i="4"/>
  <c r="D65" i="4"/>
  <c r="G65" i="4" s="1"/>
  <c r="G64" i="4"/>
  <c r="E64" i="4"/>
  <c r="D64" i="4"/>
  <c r="G63" i="4"/>
  <c r="E63" i="4"/>
  <c r="D63" i="4"/>
  <c r="E62" i="4"/>
  <c r="D62" i="4"/>
  <c r="G62" i="4" s="1"/>
  <c r="E61" i="4"/>
  <c r="D61" i="4"/>
  <c r="G61" i="4" s="1"/>
  <c r="G60" i="4"/>
  <c r="E60" i="4"/>
  <c r="D60" i="4"/>
  <c r="G59" i="4"/>
  <c r="E59" i="4"/>
  <c r="D59" i="4"/>
  <c r="E55" i="4"/>
  <c r="D55" i="4"/>
  <c r="E54" i="4"/>
  <c r="D54" i="4"/>
  <c r="E53" i="4"/>
  <c r="D53" i="4"/>
  <c r="G53" i="4" s="1"/>
  <c r="E52" i="4"/>
  <c r="D52" i="4"/>
  <c r="G52" i="4" s="1"/>
  <c r="G51" i="4"/>
  <c r="E51" i="4"/>
  <c r="D51" i="4"/>
  <c r="G50" i="4"/>
  <c r="E50" i="4"/>
  <c r="D50" i="4"/>
  <c r="E49" i="4"/>
  <c r="D49" i="4"/>
  <c r="G49" i="4" s="1"/>
  <c r="E48" i="4"/>
  <c r="D48" i="4"/>
  <c r="G48" i="4" s="1"/>
  <c r="E44" i="4"/>
  <c r="D44" i="4"/>
  <c r="E43" i="4"/>
  <c r="D43" i="4"/>
  <c r="E42" i="4"/>
  <c r="D42" i="4"/>
  <c r="E41" i="4"/>
  <c r="D41" i="4"/>
  <c r="G41" i="4" s="1"/>
  <c r="E40" i="4"/>
  <c r="D40" i="4"/>
  <c r="G40" i="4" s="1"/>
  <c r="E39" i="4"/>
  <c r="D39" i="4"/>
  <c r="G39" i="4" s="1"/>
  <c r="G38" i="4"/>
  <c r="E38" i="4"/>
  <c r="D38" i="4"/>
  <c r="E37" i="4"/>
  <c r="D37" i="4"/>
  <c r="G37" i="4" s="1"/>
  <c r="E33" i="4"/>
  <c r="D33" i="4"/>
  <c r="E32" i="4"/>
  <c r="D32" i="4"/>
  <c r="E31" i="4"/>
  <c r="D31" i="4"/>
  <c r="G31" i="4" s="1"/>
  <c r="E30" i="4"/>
  <c r="D30" i="4"/>
  <c r="G30" i="4" s="1"/>
  <c r="G29" i="4"/>
  <c r="E29" i="4"/>
  <c r="D29" i="4"/>
  <c r="E28" i="4"/>
  <c r="G28" i="4" s="1"/>
  <c r="D28" i="4"/>
  <c r="E27" i="4"/>
  <c r="D27" i="4"/>
  <c r="G27" i="4" s="1"/>
  <c r="E26" i="4"/>
  <c r="D26" i="4"/>
  <c r="G26" i="4" s="1"/>
  <c r="G22" i="4"/>
  <c r="E22" i="4"/>
  <c r="D22" i="4"/>
  <c r="E21" i="4"/>
  <c r="G21" i="4" s="1"/>
  <c r="D21" i="4"/>
  <c r="E20" i="4"/>
  <c r="D20" i="4"/>
  <c r="G20" i="4" s="1"/>
  <c r="E19" i="4"/>
  <c r="D19" i="4"/>
  <c r="G19" i="4" s="1"/>
  <c r="G18" i="4"/>
  <c r="E18" i="4"/>
  <c r="D18" i="4"/>
  <c r="E17" i="4"/>
  <c r="G17" i="4" s="1"/>
  <c r="D17" i="4"/>
  <c r="E16" i="4"/>
  <c r="D16" i="4"/>
  <c r="G16" i="4" s="1"/>
  <c r="E15" i="4"/>
  <c r="D15" i="4"/>
  <c r="E11" i="4"/>
  <c r="D11" i="4"/>
  <c r="C11" i="4"/>
  <c r="C10" i="4"/>
  <c r="D10" i="4" s="1"/>
  <c r="E9" i="4"/>
  <c r="D9" i="4"/>
  <c r="G9" i="4" s="1"/>
  <c r="G8" i="4"/>
  <c r="E8" i="4"/>
  <c r="D8" i="4"/>
  <c r="E7" i="4"/>
  <c r="G7" i="4" s="1"/>
  <c r="D7" i="4"/>
  <c r="E6" i="4"/>
  <c r="D6" i="4"/>
  <c r="G6" i="4" s="1"/>
  <c r="E5" i="4"/>
  <c r="D5" i="4"/>
  <c r="G5" i="4" s="1"/>
  <c r="G4" i="4"/>
  <c r="E4" i="4"/>
  <c r="D4" i="4"/>
  <c r="C8" i="3"/>
  <c r="E8" i="3" s="1"/>
  <c r="C9" i="3"/>
  <c r="D9" i="3" s="1"/>
  <c r="C10" i="3"/>
  <c r="E10" i="3" s="1"/>
  <c r="C6" i="3"/>
  <c r="E6" i="3" s="1"/>
  <c r="C7" i="3"/>
  <c r="E7" i="3" s="1"/>
  <c r="D5" i="3"/>
  <c r="C4" i="3"/>
  <c r="E4" i="3" s="1"/>
  <c r="E64" i="2"/>
  <c r="D64" i="2"/>
  <c r="C64" i="2"/>
  <c r="E63" i="2"/>
  <c r="D63" i="2"/>
  <c r="G63" i="2" s="1"/>
  <c r="C63" i="2"/>
  <c r="E62" i="2"/>
  <c r="D62" i="2"/>
  <c r="C62" i="2"/>
  <c r="E61" i="2"/>
  <c r="D61" i="2"/>
  <c r="G61" i="2" s="1"/>
  <c r="C61" i="2"/>
  <c r="E55" i="2"/>
  <c r="D55" i="2"/>
  <c r="C55" i="2"/>
  <c r="E54" i="2"/>
  <c r="D54" i="2"/>
  <c r="G54" i="2" s="1"/>
  <c r="C54" i="2"/>
  <c r="E53" i="2"/>
  <c r="D53" i="2"/>
  <c r="C53" i="2"/>
  <c r="E52" i="2"/>
  <c r="D52" i="2"/>
  <c r="G52" i="2" s="1"/>
  <c r="C52" i="2"/>
  <c r="E46" i="2"/>
  <c r="D46" i="2"/>
  <c r="C46" i="2"/>
  <c r="E45" i="2"/>
  <c r="D45" i="2"/>
  <c r="G45" i="2" s="1"/>
  <c r="C45" i="2"/>
  <c r="E44" i="2"/>
  <c r="D44" i="2"/>
  <c r="C44" i="2"/>
  <c r="E43" i="2"/>
  <c r="D43" i="2"/>
  <c r="G43" i="2" s="1"/>
  <c r="C43" i="2"/>
  <c r="E36" i="2"/>
  <c r="D36" i="2"/>
  <c r="C36" i="2"/>
  <c r="E35" i="2"/>
  <c r="D35" i="2"/>
  <c r="G35" i="2" s="1"/>
  <c r="C35" i="2"/>
  <c r="E34" i="2"/>
  <c r="D34" i="2"/>
  <c r="C34" i="2"/>
  <c r="E26" i="2"/>
  <c r="D26" i="2"/>
  <c r="G26" i="2" s="1"/>
  <c r="C26" i="2"/>
  <c r="E25" i="2"/>
  <c r="D25" i="2"/>
  <c r="C25" i="2"/>
  <c r="E24" i="2"/>
  <c r="D24" i="2"/>
  <c r="G24" i="2" s="1"/>
  <c r="C24" i="2"/>
  <c r="E16" i="2"/>
  <c r="D16" i="2"/>
  <c r="C16" i="2"/>
  <c r="E15" i="2"/>
  <c r="D15" i="2"/>
  <c r="G15" i="2" s="1"/>
  <c r="C15" i="2"/>
  <c r="E14" i="2"/>
  <c r="D14" i="2"/>
  <c r="C14" i="2"/>
  <c r="D6" i="2"/>
  <c r="C6" i="2"/>
  <c r="E6" i="2" s="1"/>
  <c r="E5" i="2"/>
  <c r="C5" i="2"/>
  <c r="D5" i="2" s="1"/>
  <c r="G5" i="2" s="1"/>
  <c r="E4" i="2"/>
  <c r="D4" i="2"/>
  <c r="G4" i="2" s="1"/>
  <c r="C4" i="2"/>
  <c r="C17" i="1"/>
  <c r="E17" i="1" s="1"/>
  <c r="D16" i="1"/>
  <c r="C16" i="1"/>
  <c r="E16" i="1" s="1"/>
  <c r="E15" i="1"/>
  <c r="C15" i="1"/>
  <c r="D15" i="1" s="1"/>
  <c r="G15" i="1" s="1"/>
  <c r="E14" i="1"/>
  <c r="D14" i="1"/>
  <c r="G14" i="1" s="1"/>
  <c r="C14" i="1"/>
  <c r="E7" i="1"/>
  <c r="D7" i="1"/>
  <c r="G7" i="1" s="1"/>
  <c r="C7" i="1"/>
  <c r="E6" i="1"/>
  <c r="D6" i="1"/>
  <c r="G6" i="1" s="1"/>
  <c r="C6" i="1"/>
  <c r="E5" i="1"/>
  <c r="D5" i="1"/>
  <c r="G5" i="1" s="1"/>
  <c r="C5" i="1"/>
  <c r="E4" i="1"/>
  <c r="D4" i="1"/>
  <c r="G4" i="1" s="1"/>
  <c r="C4" i="1"/>
  <c r="D45" i="3" l="1"/>
  <c r="G45" i="3" s="1"/>
  <c r="D44" i="3"/>
  <c r="G44" i="3" s="1"/>
  <c r="D49" i="3"/>
  <c r="G49" i="3" s="1"/>
  <c r="D48" i="3"/>
  <c r="G48" i="3" s="1"/>
  <c r="D50" i="3"/>
  <c r="G50" i="3" s="1"/>
  <c r="D47" i="3"/>
  <c r="G47" i="3" s="1"/>
  <c r="D46" i="3"/>
  <c r="G46" i="3" s="1"/>
  <c r="D38" i="3"/>
  <c r="G38" i="3" s="1"/>
  <c r="D34" i="3"/>
  <c r="G34" i="3" s="1"/>
  <c r="D35" i="3"/>
  <c r="G35" i="3" s="1"/>
  <c r="D37" i="3"/>
  <c r="G37" i="3" s="1"/>
  <c r="D39" i="3"/>
  <c r="G39" i="3" s="1"/>
  <c r="D36" i="3"/>
  <c r="G36" i="3" s="1"/>
  <c r="D40" i="3"/>
  <c r="G40" i="3" s="1"/>
  <c r="D25" i="3"/>
  <c r="G25" i="3" s="1"/>
  <c r="D26" i="3"/>
  <c r="G26" i="3" s="1"/>
  <c r="D27" i="3"/>
  <c r="G27" i="3" s="1"/>
  <c r="D29" i="3"/>
  <c r="G29" i="3" s="1"/>
  <c r="D24" i="3"/>
  <c r="G24" i="3" s="1"/>
  <c r="D28" i="3"/>
  <c r="G28" i="3" s="1"/>
  <c r="D30" i="3"/>
  <c r="G30" i="3" s="1"/>
  <c r="D14" i="3"/>
  <c r="G14" i="3" s="1"/>
  <c r="D15" i="3"/>
  <c r="G15" i="3" s="1"/>
  <c r="D18" i="3"/>
  <c r="G18" i="3" s="1"/>
  <c r="D16" i="3"/>
  <c r="G16" i="3" s="1"/>
  <c r="D17" i="3"/>
  <c r="G17" i="3" s="1"/>
  <c r="D19" i="3"/>
  <c r="G19" i="3" s="1"/>
  <c r="D20" i="3"/>
  <c r="G20" i="3" s="1"/>
  <c r="D7" i="3"/>
  <c r="E9" i="3"/>
  <c r="G9" i="3" s="1"/>
  <c r="D10" i="3"/>
  <c r="G10" i="3" s="1"/>
  <c r="E5" i="3"/>
  <c r="G5" i="3" s="1"/>
  <c r="D4" i="3"/>
  <c r="G4" i="3" s="1"/>
  <c r="D6" i="3"/>
  <c r="G6" i="3" s="1"/>
  <c r="G7" i="3"/>
  <c r="D8" i="3"/>
  <c r="G8" i="3" s="1"/>
  <c r="D17" i="1"/>
  <c r="G17" i="1" s="1"/>
  <c r="G14" i="2"/>
  <c r="G25" i="2"/>
  <c r="G36" i="2"/>
  <c r="G46" i="2"/>
  <c r="G55" i="2"/>
  <c r="G64" i="2"/>
  <c r="G6" i="2"/>
  <c r="G16" i="1"/>
  <c r="G16" i="2"/>
  <c r="G34" i="2"/>
  <c r="G44" i="2"/>
  <c r="G53" i="2"/>
  <c r="G62" i="2"/>
  <c r="E10" i="4"/>
  <c r="G39" i="7"/>
  <c r="G58" i="7"/>
  <c r="G80" i="7"/>
  <c r="G54" i="7"/>
  <c r="G76" i="7"/>
  <c r="G22" i="10"/>
  <c r="G26" i="10"/>
  <c r="G36" i="10"/>
  <c r="G40" i="10"/>
  <c r="G44" i="10"/>
  <c r="G54" i="10"/>
  <c r="G58" i="10"/>
  <c r="G68" i="10"/>
  <c r="G72" i="10"/>
  <c r="G50" i="7"/>
  <c r="G69" i="7"/>
  <c r="G7" i="10"/>
  <c r="G11" i="10"/>
  <c r="G21" i="10"/>
  <c r="G25" i="10"/>
  <c r="G35" i="10"/>
  <c r="G39" i="10"/>
  <c r="G43" i="10"/>
  <c r="G53" i="10"/>
  <c r="G57" i="10"/>
  <c r="G67" i="10"/>
  <c r="G71" i="10"/>
  <c r="G10" i="11"/>
  <c r="G14" i="11"/>
  <c r="G21" i="11"/>
  <c r="G11" i="11"/>
  <c r="G15" i="11"/>
  <c r="G22" i="11"/>
  <c r="G26" i="11"/>
  <c r="G36" i="11"/>
  <c r="G40" i="11"/>
  <c r="G53" i="11"/>
  <c r="G57" i="11"/>
  <c r="G70" i="11"/>
  <c r="G4" i="12"/>
  <c r="G8" i="12"/>
  <c r="G25" i="11"/>
  <c r="G35" i="11"/>
  <c r="G39" i="11"/>
  <c r="G52" i="11"/>
  <c r="G56" i="11"/>
  <c r="G69" i="11"/>
  <c r="G73" i="11"/>
  <c r="G7" i="12"/>
  <c r="G11" i="12"/>
  <c r="G167" i="12"/>
  <c r="G62" i="12"/>
  <c r="G70" i="12"/>
  <c r="G74" i="12"/>
  <c r="G78" i="12"/>
  <c r="G86" i="12"/>
  <c r="G90" i="12"/>
  <c r="G94" i="12"/>
  <c r="G102" i="12"/>
  <c r="G106" i="12"/>
  <c r="G110" i="12"/>
  <c r="G118" i="12"/>
  <c r="G122" i="12"/>
  <c r="G126" i="12"/>
  <c r="G134" i="12"/>
  <c r="G138" i="12"/>
  <c r="G142" i="12"/>
  <c r="G150" i="12"/>
  <c r="G154" i="12"/>
  <c r="G158" i="12"/>
  <c r="G166" i="12"/>
</calcChain>
</file>

<file path=xl/sharedStrings.xml><?xml version="1.0" encoding="utf-8"?>
<sst xmlns="http://schemas.openxmlformats.org/spreadsheetml/2006/main" count="1604" uniqueCount="112">
  <si>
    <t>R1</t>
  </si>
  <si>
    <t>START TIME</t>
  </si>
  <si>
    <t>FINISHING TIME</t>
  </si>
  <si>
    <t>MINUTES</t>
  </si>
  <si>
    <t>SECONDS</t>
  </si>
  <si>
    <t>HANDICAP</t>
  </si>
  <si>
    <t>CORRECTED TIME</t>
  </si>
  <si>
    <t>R2</t>
  </si>
  <si>
    <t>R3</t>
  </si>
  <si>
    <t>R4</t>
  </si>
  <si>
    <t>R5</t>
  </si>
  <si>
    <t>R6</t>
  </si>
  <si>
    <t>dnc</t>
  </si>
  <si>
    <t>ocs</t>
  </si>
  <si>
    <t>Evropa</t>
  </si>
  <si>
    <t>RSA7</t>
  </si>
  <si>
    <t>RSA9</t>
  </si>
  <si>
    <t>RS500</t>
  </si>
  <si>
    <t>Vision</t>
  </si>
  <si>
    <t>RS Vision</t>
  </si>
  <si>
    <t>RSA5</t>
  </si>
  <si>
    <t>DNF</t>
  </si>
  <si>
    <t>RS Vareo</t>
  </si>
  <si>
    <t>RESULT A5</t>
  </si>
  <si>
    <t>DIVISION</t>
  </si>
  <si>
    <t>R7</t>
  </si>
  <si>
    <t>A</t>
  </si>
  <si>
    <t>B</t>
  </si>
  <si>
    <t>bn</t>
  </si>
  <si>
    <t>R8</t>
  </si>
  <si>
    <t>OCS</t>
  </si>
  <si>
    <t>R9</t>
  </si>
  <si>
    <t>R10</t>
  </si>
  <si>
    <t>r6</t>
  </si>
  <si>
    <t>r8</t>
  </si>
  <si>
    <t>r9</t>
  </si>
  <si>
    <t>r7</t>
  </si>
  <si>
    <t>r10</t>
  </si>
  <si>
    <t>r11</t>
  </si>
  <si>
    <t>divize</t>
  </si>
  <si>
    <t>DNC</t>
  </si>
  <si>
    <t>dns</t>
  </si>
  <si>
    <t>skiregatta</t>
  </si>
  <si>
    <t>K6</t>
  </si>
  <si>
    <t>700-Kotek</t>
  </si>
  <si>
    <t>Vareo-Vaculka</t>
  </si>
  <si>
    <t>700-Plhoň</t>
  </si>
  <si>
    <t>Vareo-Žáková</t>
  </si>
  <si>
    <t>700-Lassig</t>
  </si>
  <si>
    <t>700-Kuthan</t>
  </si>
  <si>
    <t>700-Zídek Zdeněk</t>
  </si>
  <si>
    <t>Vareo-Seidl</t>
  </si>
  <si>
    <t>700-Vodáček</t>
  </si>
  <si>
    <t>700-Cvan</t>
  </si>
  <si>
    <t>700-Zídek Jan</t>
  </si>
  <si>
    <t>500-Myslík</t>
  </si>
  <si>
    <t>DNS</t>
  </si>
  <si>
    <t xml:space="preserve">DNC </t>
  </si>
  <si>
    <t>R13</t>
  </si>
  <si>
    <t>Vareo-Labuda</t>
  </si>
  <si>
    <t>Vareo-Šindelář</t>
  </si>
  <si>
    <t>RET</t>
  </si>
  <si>
    <t>K1</t>
  </si>
  <si>
    <t>R11</t>
  </si>
  <si>
    <t xml:space="preserve"> </t>
  </si>
  <si>
    <t>R12</t>
  </si>
  <si>
    <t>RESULTS</t>
  </si>
  <si>
    <t>Rs7-David</t>
  </si>
  <si>
    <t>Rs5-David</t>
  </si>
  <si>
    <t>RsF-Niki</t>
  </si>
  <si>
    <t>RsV-Patrick</t>
  </si>
  <si>
    <t>RsVision-Lev</t>
  </si>
  <si>
    <t>RsF-Šíma</t>
  </si>
  <si>
    <t>Rs7-Zdeněk</t>
  </si>
  <si>
    <t>Rs7-Adam</t>
  </si>
  <si>
    <t>RsF-Vašek</t>
  </si>
  <si>
    <t>VC1</t>
  </si>
  <si>
    <t>BFD</t>
  </si>
  <si>
    <t>29er-Vašek</t>
  </si>
  <si>
    <t>29er-Šimon</t>
  </si>
  <si>
    <t>29er-Jonatán</t>
  </si>
  <si>
    <t>Vareo-Zbyněk</t>
  </si>
  <si>
    <t>Vareo-411</t>
  </si>
  <si>
    <t>Vareo-348</t>
  </si>
  <si>
    <t>Vareo-148</t>
  </si>
  <si>
    <t>Vareo-166</t>
  </si>
  <si>
    <t>Feva-Čermák</t>
  </si>
  <si>
    <t>Feva-Dobrý</t>
  </si>
  <si>
    <t>Feva-Maršálková</t>
  </si>
  <si>
    <t>Feva-Čechurová</t>
  </si>
  <si>
    <t>Feva-Brož</t>
  </si>
  <si>
    <t>Feva-Černý</t>
  </si>
  <si>
    <t>Feva-Čechura</t>
  </si>
  <si>
    <t>Feva-Vallová</t>
  </si>
  <si>
    <t>Feva-Piklová</t>
  </si>
  <si>
    <t>Feva-Millerová</t>
  </si>
  <si>
    <t>Feva-Tupý</t>
  </si>
  <si>
    <t>Feva-Hlaváček</t>
  </si>
  <si>
    <t>Feva-2244</t>
  </si>
  <si>
    <t>Feva-Šilhan</t>
  </si>
  <si>
    <t>Feva-Jarošová</t>
  </si>
  <si>
    <t>Feva-Holna</t>
  </si>
  <si>
    <t>Feva-158</t>
  </si>
  <si>
    <t>Feva-4942</t>
  </si>
  <si>
    <t>Feva-Rasťo</t>
  </si>
  <si>
    <t>Feva-Žůrek</t>
  </si>
  <si>
    <t>Vareo-569</t>
  </si>
  <si>
    <t>VC2</t>
  </si>
  <si>
    <t>?</t>
  </si>
  <si>
    <t>vc3</t>
  </si>
  <si>
    <t>POINTS</t>
  </si>
  <si>
    <t>RESULT OVERAL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</si>
</sst>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21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46" fontId="1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21" fontId="2" fillId="0" borderId="0" xfId="0" applyNumberFormat="1" applyFont="1" applyAlignment="1">
      <alignment wrapText="1"/>
    </xf>
    <xf numFmtId="21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21" fontId="2" fillId="0" borderId="0" xfId="0" applyNumberFormat="1" applyFont="1" applyAlignment="1">
      <alignment horizontal="right" wrapText="1"/>
    </xf>
    <xf numFmtId="21" fontId="2" fillId="0" borderId="0" xfId="0" applyNumberFormat="1" applyFont="1" applyAlignment="1">
      <alignment horizontal="right" wrapText="1"/>
    </xf>
    <xf numFmtId="46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1" fontId="1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2:G50"/>
  <sheetViews>
    <sheetView tabSelected="1" topLeftCell="A14" workbookViewId="0">
      <selection activeCell="A49" sqref="A49"/>
    </sheetView>
  </sheetViews>
  <sheetFormatPr defaultColWidth="17.28515625" defaultRowHeight="15.75" customHeight="1" x14ac:dyDescent="0.2"/>
  <sheetData>
    <row r="2" spans="1:7" ht="15.75" customHeight="1" x14ac:dyDescent="0.2">
      <c r="A2" s="1" t="s">
        <v>0</v>
      </c>
      <c r="B2" s="2" t="s">
        <v>1</v>
      </c>
      <c r="C2" s="3"/>
      <c r="D2" s="3">
        <v>0.51041666666666663</v>
      </c>
    </row>
    <row r="3" spans="1:7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</row>
    <row r="4" spans="1:7" ht="15.75" customHeight="1" x14ac:dyDescent="0.2">
      <c r="A4" s="2">
        <v>1826</v>
      </c>
      <c r="B4" s="3">
        <v>0.53090277777777783</v>
      </c>
      <c r="C4" s="3">
        <f>B4-$D$2</f>
        <v>2.0486111111111205E-2</v>
      </c>
      <c r="D4" s="2">
        <f>MINUTE(C4)</f>
        <v>29</v>
      </c>
      <c r="E4" s="2">
        <f>SECOND(C4)</f>
        <v>30</v>
      </c>
      <c r="F4" s="2">
        <v>1065</v>
      </c>
      <c r="G4">
        <f>(((D4*60)+E4)*1000)/F4</f>
        <v>1661.9718309859154</v>
      </c>
    </row>
    <row r="5" spans="1:7" ht="15.75" customHeight="1" x14ac:dyDescent="0.2">
      <c r="A5" s="2">
        <v>2097</v>
      </c>
      <c r="B5" s="3">
        <v>0.5317708333333333</v>
      </c>
      <c r="C5" s="3">
        <f>B5-$D$2</f>
        <v>2.1354166666666674E-2</v>
      </c>
      <c r="D5" s="2">
        <f>MINUTE(C5)</f>
        <v>30</v>
      </c>
      <c r="E5" s="2">
        <f>SECOND(C5)</f>
        <v>45</v>
      </c>
      <c r="F5" s="2">
        <v>1065</v>
      </c>
      <c r="G5">
        <f>(((D5*60)+E5)*1000)/F5</f>
        <v>1732.394366197183</v>
      </c>
    </row>
    <row r="6" spans="1:7" ht="15.75" customHeight="1" x14ac:dyDescent="0.2">
      <c r="A6" s="2">
        <v>1162</v>
      </c>
      <c r="B6" s="3">
        <v>0.53420138888888891</v>
      </c>
      <c r="C6" s="3">
        <f>B6-$D$2</f>
        <v>2.3784722222222276E-2</v>
      </c>
      <c r="D6" s="2">
        <f>MINUTE(C6)</f>
        <v>34</v>
      </c>
      <c r="E6" s="2">
        <f>SECOND(C6)</f>
        <v>15</v>
      </c>
      <c r="F6" s="2">
        <v>1136</v>
      </c>
      <c r="G6">
        <f>(((D6*60)+E6)*1000)/F6</f>
        <v>1808.9788732394366</v>
      </c>
    </row>
    <row r="7" spans="1:7" ht="15.75" customHeight="1" x14ac:dyDescent="0.2">
      <c r="A7" s="2">
        <v>2271</v>
      </c>
      <c r="B7" s="3">
        <v>0.53312499999999996</v>
      </c>
      <c r="C7" s="3">
        <f>B7-$D$2</f>
        <v>2.270833333333333E-2</v>
      </c>
      <c r="D7" s="2">
        <f>MINUTE(C7)</f>
        <v>32</v>
      </c>
      <c r="E7" s="2">
        <f>SECOND(C7)</f>
        <v>42</v>
      </c>
      <c r="F7" s="2">
        <v>1065</v>
      </c>
      <c r="G7">
        <f>(((D7*60)+E7)*1000)/F7</f>
        <v>1842.2535211267605</v>
      </c>
    </row>
    <row r="8" spans="1:7" ht="15.75" customHeight="1" x14ac:dyDescent="0.2">
      <c r="A8" s="2">
        <v>1556</v>
      </c>
      <c r="B8" s="3">
        <v>0.53247685185185178</v>
      </c>
      <c r="C8" s="3">
        <f>B8-$D$2</f>
        <v>2.2060185185185155E-2</v>
      </c>
      <c r="D8" s="2">
        <f>MINUTE(C8)</f>
        <v>31</v>
      </c>
      <c r="E8" s="2">
        <f>SECOND(C8)</f>
        <v>46</v>
      </c>
      <c r="F8" s="2">
        <v>1014</v>
      </c>
      <c r="G8">
        <f>(((D8*60)+E8)*1000)/F8</f>
        <v>1879.6844181459567</v>
      </c>
    </row>
    <row r="9" spans="1:7" ht="15.75" customHeight="1" x14ac:dyDescent="0.2">
      <c r="A9" s="2">
        <v>2056</v>
      </c>
      <c r="B9" s="3">
        <v>0.53519675925925925</v>
      </c>
      <c r="C9" s="3">
        <f>B9-$D$2</f>
        <v>2.4780092592592617E-2</v>
      </c>
      <c r="D9" s="2">
        <f>MINUTE(C9)</f>
        <v>35</v>
      </c>
      <c r="E9" s="2">
        <f>SECOND(C9)</f>
        <v>41</v>
      </c>
      <c r="F9" s="2">
        <v>1065</v>
      </c>
      <c r="G9">
        <f>(((D9*60)+E9)*1000)/F9</f>
        <v>2010.3286384976525</v>
      </c>
    </row>
    <row r="10" spans="1:7" ht="15.75" customHeight="1" x14ac:dyDescent="0.2">
      <c r="A10" s="2">
        <v>1928</v>
      </c>
      <c r="B10" s="3">
        <v>0.53680555555555554</v>
      </c>
      <c r="C10" s="3">
        <f>B10-$D$2</f>
        <v>2.6388888888888906E-2</v>
      </c>
      <c r="D10" s="2">
        <f>MINUTE(C10)</f>
        <v>38</v>
      </c>
      <c r="E10" s="2">
        <f>SECOND(C10)</f>
        <v>0</v>
      </c>
      <c r="F10" s="2">
        <v>1065</v>
      </c>
      <c r="G10">
        <f>(((D10*60)+E10)*1000)/F10</f>
        <v>2140.8450704225352</v>
      </c>
    </row>
    <row r="11" spans="1:7" ht="15.75" customHeight="1" x14ac:dyDescent="0.2">
      <c r="A11" s="2"/>
      <c r="B11" s="3"/>
      <c r="C11" s="2"/>
      <c r="D11" s="2"/>
      <c r="E11" s="2"/>
      <c r="F11" s="2"/>
    </row>
    <row r="12" spans="1:7" ht="15.75" customHeight="1" x14ac:dyDescent="0.2">
      <c r="A12" s="2" t="s">
        <v>7</v>
      </c>
      <c r="B12" s="2" t="s">
        <v>1</v>
      </c>
      <c r="C12" s="3"/>
      <c r="D12" s="3">
        <v>0.54652777777777783</v>
      </c>
    </row>
    <row r="13" spans="1:7" ht="15.75" customHeight="1" x14ac:dyDescent="0.2">
      <c r="B13" s="2" t="s">
        <v>2</v>
      </c>
      <c r="C13" s="1"/>
      <c r="D13" s="1" t="s">
        <v>3</v>
      </c>
      <c r="E13" s="1" t="s">
        <v>4</v>
      </c>
      <c r="F13" s="1" t="s">
        <v>5</v>
      </c>
      <c r="G13" s="1" t="s">
        <v>6</v>
      </c>
    </row>
    <row r="14" spans="1:7" ht="15.75" customHeight="1" x14ac:dyDescent="0.2">
      <c r="A14" s="16">
        <v>1826</v>
      </c>
      <c r="B14" s="17">
        <v>0.5697916666666667</v>
      </c>
      <c r="C14" s="17">
        <f>B14-$D$12</f>
        <v>2.3263888888888862E-2</v>
      </c>
      <c r="D14" s="16">
        <f>MINUTE(C14)</f>
        <v>33</v>
      </c>
      <c r="E14" s="16">
        <f>SECOND(C14)</f>
        <v>30</v>
      </c>
      <c r="F14" s="16">
        <v>1065</v>
      </c>
      <c r="G14">
        <f>(((D14*60)+E14)*1000)/F14</f>
        <v>1887.3239436619717</v>
      </c>
    </row>
    <row r="15" spans="1:7" ht="15.75" customHeight="1" x14ac:dyDescent="0.2">
      <c r="A15" s="16">
        <v>2097</v>
      </c>
      <c r="B15" s="17">
        <v>0.57089120370370372</v>
      </c>
      <c r="C15" s="17">
        <f>B15-$D$12</f>
        <v>2.4363425925925886E-2</v>
      </c>
      <c r="D15" s="16">
        <f>MINUTE(C15)</f>
        <v>35</v>
      </c>
      <c r="E15" s="16">
        <f>SECOND(C15)</f>
        <v>5</v>
      </c>
      <c r="F15" s="16">
        <v>1065</v>
      </c>
      <c r="G15">
        <f>(((D15*60)+E15)*1000)/F15</f>
        <v>1976.5258215962442</v>
      </c>
    </row>
    <row r="16" spans="1:7" ht="15.75" customHeight="1" x14ac:dyDescent="0.2">
      <c r="A16" s="16">
        <v>2271</v>
      </c>
      <c r="B16" s="17">
        <v>0.57131944444444438</v>
      </c>
      <c r="C16" s="17">
        <f>B16-$D$12</f>
        <v>2.4791666666666545E-2</v>
      </c>
      <c r="D16" s="16">
        <f>MINUTE(C16)</f>
        <v>35</v>
      </c>
      <c r="E16" s="16">
        <f>SECOND(C16)</f>
        <v>42</v>
      </c>
      <c r="F16" s="16">
        <v>1065</v>
      </c>
      <c r="G16">
        <f>(((D16*60)+E16)*1000)/F16</f>
        <v>2011.2676056338028</v>
      </c>
    </row>
    <row r="17" spans="1:7" ht="15.75" customHeight="1" x14ac:dyDescent="0.2">
      <c r="A17" s="16">
        <v>1556</v>
      </c>
      <c r="B17" s="17">
        <v>0.57146990740740744</v>
      </c>
      <c r="C17" s="17">
        <f>B17-$D$12</f>
        <v>2.4942129629629606E-2</v>
      </c>
      <c r="D17" s="16">
        <f>MINUTE(C17)</f>
        <v>35</v>
      </c>
      <c r="E17" s="16">
        <f>SECOND(C17)</f>
        <v>55</v>
      </c>
      <c r="F17" s="16">
        <v>1014</v>
      </c>
      <c r="G17">
        <f>(((D17*60)+E17)*1000)/F17</f>
        <v>2125.2465483234714</v>
      </c>
    </row>
    <row r="18" spans="1:7" ht="15.75" customHeight="1" x14ac:dyDescent="0.2">
      <c r="A18" s="16">
        <v>1162</v>
      </c>
      <c r="B18" s="17">
        <v>0.57505787037037037</v>
      </c>
      <c r="C18" s="17">
        <f>B18-$D$12</f>
        <v>2.8530092592592537E-2</v>
      </c>
      <c r="D18" s="16">
        <f>MINUTE(C18)</f>
        <v>41</v>
      </c>
      <c r="E18" s="16">
        <f>SECOND(C18)</f>
        <v>5</v>
      </c>
      <c r="F18" s="16">
        <v>1136</v>
      </c>
      <c r="G18">
        <f>(((D18*60)+E18)*1000)/F18</f>
        <v>2169.894366197183</v>
      </c>
    </row>
    <row r="19" spans="1:7" ht="15.75" customHeight="1" x14ac:dyDescent="0.2">
      <c r="A19" s="16">
        <v>2056</v>
      </c>
      <c r="B19" s="17">
        <v>0.57401620370370365</v>
      </c>
      <c r="C19" s="17">
        <f>B19-$D$12</f>
        <v>2.7488425925925819E-2</v>
      </c>
      <c r="D19" s="16">
        <f>MINUTE(C19)</f>
        <v>39</v>
      </c>
      <c r="E19" s="16">
        <f>SECOND(C19)</f>
        <v>35</v>
      </c>
      <c r="F19" s="16">
        <v>1065</v>
      </c>
      <c r="G19">
        <f>(((D19*60)+E19)*1000)/F19</f>
        <v>2230.0469483568077</v>
      </c>
    </row>
    <row r="20" spans="1:7" ht="15.75" customHeight="1" x14ac:dyDescent="0.2">
      <c r="A20" s="16">
        <v>1928</v>
      </c>
      <c r="B20" s="17">
        <v>0.57986111111111105</v>
      </c>
      <c r="C20" s="17">
        <f>B20-$D$12</f>
        <v>3.3333333333333215E-2</v>
      </c>
      <c r="D20" s="16">
        <f>MINUTE(C20)</f>
        <v>48</v>
      </c>
      <c r="E20" s="16">
        <f>SECOND(C20)</f>
        <v>0</v>
      </c>
      <c r="F20" s="16">
        <v>1065</v>
      </c>
      <c r="G20">
        <f>(((D20*60)+E20)*1000)/F20</f>
        <v>2704.2253521126759</v>
      </c>
    </row>
    <row r="21" spans="1:7" ht="15.75" customHeight="1" x14ac:dyDescent="0.2">
      <c r="B21" s="3"/>
    </row>
    <row r="22" spans="1:7" ht="15.75" customHeight="1" x14ac:dyDescent="0.2">
      <c r="A22" s="2" t="s">
        <v>8</v>
      </c>
      <c r="B22" s="2" t="s">
        <v>1</v>
      </c>
      <c r="C22" s="3"/>
      <c r="D22" s="3">
        <v>0.59652777777777777</v>
      </c>
    </row>
    <row r="23" spans="1:7" ht="15.75" customHeight="1" x14ac:dyDescent="0.2">
      <c r="B23" s="2" t="s">
        <v>2</v>
      </c>
      <c r="C23" s="1"/>
      <c r="D23" s="1" t="s">
        <v>3</v>
      </c>
      <c r="E23" s="1" t="s">
        <v>4</v>
      </c>
      <c r="F23" s="1" t="s">
        <v>5</v>
      </c>
      <c r="G23" s="1" t="s">
        <v>6</v>
      </c>
    </row>
    <row r="24" spans="1:7" ht="15.75" customHeight="1" x14ac:dyDescent="0.2">
      <c r="A24" s="16">
        <v>1162</v>
      </c>
      <c r="B24" s="17">
        <v>0.62245370370370368</v>
      </c>
      <c r="C24" s="17">
        <f>B24-$D$22</f>
        <v>2.5925925925925908E-2</v>
      </c>
      <c r="D24" s="16">
        <f>MINUTE(C24)</f>
        <v>37</v>
      </c>
      <c r="E24" s="16">
        <f>SECOND(C24)</f>
        <v>20</v>
      </c>
      <c r="F24" s="16">
        <v>1136</v>
      </c>
      <c r="G24">
        <f>(((D24*60)+E24)*1000)/F24</f>
        <v>1971.8309859154929</v>
      </c>
    </row>
    <row r="25" spans="1:7" ht="15.75" customHeight="1" x14ac:dyDescent="0.2">
      <c r="A25" s="16">
        <v>1826</v>
      </c>
      <c r="B25" s="17">
        <v>0.62118055555555551</v>
      </c>
      <c r="C25" s="17">
        <f>B25-$D$22</f>
        <v>2.4652777777777746E-2</v>
      </c>
      <c r="D25" s="16">
        <f>MINUTE(C25)</f>
        <v>35</v>
      </c>
      <c r="E25" s="16">
        <f>SECOND(C25)</f>
        <v>30</v>
      </c>
      <c r="F25" s="16">
        <v>1065</v>
      </c>
      <c r="G25">
        <f>(((D25*60)+E25)*1000)/F25</f>
        <v>2000</v>
      </c>
    </row>
    <row r="26" spans="1:7" ht="15.75" customHeight="1" x14ac:dyDescent="0.2">
      <c r="A26" s="16">
        <v>2097</v>
      </c>
      <c r="B26" s="17">
        <v>0.62135416666666665</v>
      </c>
      <c r="C26" s="17">
        <f>B26-$D$22</f>
        <v>2.4826388888888884E-2</v>
      </c>
      <c r="D26" s="16">
        <f>MINUTE(C26)</f>
        <v>35</v>
      </c>
      <c r="E26" s="16">
        <f>SECOND(C26)</f>
        <v>45</v>
      </c>
      <c r="F26" s="16">
        <v>1065</v>
      </c>
      <c r="G26">
        <f>(((D26*60)+E26)*1000)/F26</f>
        <v>2014.0845070422536</v>
      </c>
    </row>
    <row r="27" spans="1:7" ht="15.75" customHeight="1" x14ac:dyDescent="0.2">
      <c r="A27" s="16">
        <v>2271</v>
      </c>
      <c r="B27" s="17">
        <v>0.62149305555555556</v>
      </c>
      <c r="C27" s="17">
        <f>B27-$D$22</f>
        <v>2.4965277777777795E-2</v>
      </c>
      <c r="D27" s="16">
        <f>MINUTE(C27)</f>
        <v>35</v>
      </c>
      <c r="E27" s="16">
        <f>SECOND(C27)</f>
        <v>57</v>
      </c>
      <c r="F27" s="16">
        <v>1065</v>
      </c>
      <c r="G27">
        <f>(((D27*60)+E27)*1000)/F27</f>
        <v>2025.3521126760563</v>
      </c>
    </row>
    <row r="28" spans="1:7" ht="15.75" customHeight="1" x14ac:dyDescent="0.2">
      <c r="A28" s="16">
        <v>2056</v>
      </c>
      <c r="B28" s="17">
        <v>0.62274305555555554</v>
      </c>
      <c r="C28" s="17">
        <f>B28-$D$22</f>
        <v>2.6215277777777768E-2</v>
      </c>
      <c r="D28" s="16">
        <f>MINUTE(C28)</f>
        <v>37</v>
      </c>
      <c r="E28" s="16">
        <f>SECOND(C28)</f>
        <v>45</v>
      </c>
      <c r="F28" s="16">
        <v>1065</v>
      </c>
      <c r="G28">
        <f>(((D28*60)+E28)*1000)/F28</f>
        <v>2126.7605633802818</v>
      </c>
    </row>
    <row r="29" spans="1:7" ht="15.75" customHeight="1" x14ac:dyDescent="0.2">
      <c r="A29" s="16">
        <v>1556</v>
      </c>
      <c r="B29" s="17">
        <v>0.62204861111111109</v>
      </c>
      <c r="C29" s="17">
        <f>B29-$D$22</f>
        <v>2.5520833333333326E-2</v>
      </c>
      <c r="D29" s="16">
        <f>MINUTE(C29)</f>
        <v>36</v>
      </c>
      <c r="E29" s="16">
        <f>SECOND(C29)</f>
        <v>45</v>
      </c>
      <c r="F29" s="16">
        <v>1014</v>
      </c>
      <c r="G29">
        <f>(((D29*60)+E29)*1000)/F29</f>
        <v>2174.5562130177514</v>
      </c>
    </row>
    <row r="30" spans="1:7" ht="15.75" customHeight="1" x14ac:dyDescent="0.2">
      <c r="A30" s="16">
        <v>1928</v>
      </c>
      <c r="B30" s="17">
        <v>0.6244791666666667</v>
      </c>
      <c r="C30" s="17">
        <f>B30-$D$22</f>
        <v>2.7951388888888928E-2</v>
      </c>
      <c r="D30" s="16">
        <f>MINUTE(C30)</f>
        <v>40</v>
      </c>
      <c r="E30" s="16">
        <f>SECOND(C30)</f>
        <v>15</v>
      </c>
      <c r="F30" s="16">
        <v>1065</v>
      </c>
      <c r="G30">
        <f>(((D30*60)+E30)*1000)/F30</f>
        <v>2267.605633802817</v>
      </c>
    </row>
    <row r="31" spans="1:7" ht="15.75" customHeight="1" x14ac:dyDescent="0.2">
      <c r="C31" s="3"/>
      <c r="D31" s="3"/>
    </row>
    <row r="32" spans="1:7" ht="15.75" customHeight="1" x14ac:dyDescent="0.2">
      <c r="A32" s="2" t="s">
        <v>9</v>
      </c>
      <c r="B32" s="2" t="s">
        <v>1</v>
      </c>
      <c r="C32" s="3"/>
      <c r="D32" s="3">
        <v>0.64861111111111114</v>
      </c>
    </row>
    <row r="33" spans="1:7" ht="15.75" customHeight="1" x14ac:dyDescent="0.2">
      <c r="B33" s="2" t="s">
        <v>2</v>
      </c>
      <c r="C33" s="1"/>
      <c r="D33" s="1" t="s">
        <v>3</v>
      </c>
      <c r="E33" s="1" t="s">
        <v>4</v>
      </c>
      <c r="F33" s="1" t="s">
        <v>5</v>
      </c>
      <c r="G33" s="1" t="s">
        <v>6</v>
      </c>
    </row>
    <row r="34" spans="1:7" ht="15.75" customHeight="1" x14ac:dyDescent="0.2">
      <c r="A34" s="16">
        <v>1826</v>
      </c>
      <c r="B34" s="17">
        <v>0.67210648148148155</v>
      </c>
      <c r="C34" s="17">
        <f>B34-$D$32</f>
        <v>2.3495370370370416E-2</v>
      </c>
      <c r="D34" s="16">
        <f>MINUTE(C34)</f>
        <v>33</v>
      </c>
      <c r="E34" s="16">
        <f>SECOND(C34)</f>
        <v>50</v>
      </c>
      <c r="F34" s="16">
        <v>1065</v>
      </c>
      <c r="G34">
        <f>(((D34*60)+E34)*1000)/F34</f>
        <v>1906.1032863849766</v>
      </c>
    </row>
    <row r="35" spans="1:7" ht="15.75" customHeight="1" x14ac:dyDescent="0.2">
      <c r="A35" s="16">
        <v>2097</v>
      </c>
      <c r="B35" s="17">
        <v>0.67222222222222217</v>
      </c>
      <c r="C35" s="17">
        <f>B35-$D$32</f>
        <v>2.3611111111111027E-2</v>
      </c>
      <c r="D35" s="16">
        <f>MINUTE(C35)</f>
        <v>34</v>
      </c>
      <c r="E35" s="16">
        <f>SECOND(C35)</f>
        <v>0</v>
      </c>
      <c r="F35" s="16">
        <v>1065</v>
      </c>
      <c r="G35">
        <f>(((D35*60)+E35)*1000)/F35</f>
        <v>1915.4929577464789</v>
      </c>
    </row>
    <row r="36" spans="1:7" ht="15.75" customHeight="1" x14ac:dyDescent="0.2">
      <c r="A36" s="16">
        <v>1556</v>
      </c>
      <c r="B36" s="17">
        <v>0.67260416666666656</v>
      </c>
      <c r="C36" s="17">
        <f>B36-$D$32</f>
        <v>2.399305555555542E-2</v>
      </c>
      <c r="D36" s="16">
        <f>MINUTE(C36)</f>
        <v>34</v>
      </c>
      <c r="E36" s="16">
        <f>SECOND(C36)</f>
        <v>33</v>
      </c>
      <c r="F36" s="16">
        <v>1014</v>
      </c>
      <c r="G36">
        <f>(((D36*60)+E36)*1000)/F36</f>
        <v>2044.3786982248521</v>
      </c>
    </row>
    <row r="37" spans="1:7" ht="15.75" customHeight="1" x14ac:dyDescent="0.2">
      <c r="A37" s="16">
        <v>2271</v>
      </c>
      <c r="B37" s="17">
        <v>0.67405092592592597</v>
      </c>
      <c r="C37" s="17">
        <f>B37-$D$32</f>
        <v>2.5439814814814832E-2</v>
      </c>
      <c r="D37" s="16">
        <f>MINUTE(C37)</f>
        <v>36</v>
      </c>
      <c r="E37" s="16">
        <f>SECOND(C37)</f>
        <v>38</v>
      </c>
      <c r="F37" s="16">
        <v>1065</v>
      </c>
      <c r="G37">
        <f>(((D37*60)+E37)*1000)/F37</f>
        <v>2063.8497652582159</v>
      </c>
    </row>
    <row r="38" spans="1:7" ht="12.75" x14ac:dyDescent="0.2">
      <c r="A38" s="16">
        <v>1162</v>
      </c>
      <c r="B38" s="17">
        <v>0.67601851851851846</v>
      </c>
      <c r="C38" s="17">
        <f>B38-$D$32</f>
        <v>2.7407407407407325E-2</v>
      </c>
      <c r="D38" s="16">
        <f>MINUTE(C38)</f>
        <v>39</v>
      </c>
      <c r="E38" s="16">
        <f>SECOND(C38)</f>
        <v>28</v>
      </c>
      <c r="F38" s="16">
        <v>1136</v>
      </c>
      <c r="G38">
        <f>(((D38*60)+E38)*1000)/F38</f>
        <v>2084.5070422535209</v>
      </c>
    </row>
    <row r="39" spans="1:7" ht="12.75" x14ac:dyDescent="0.2">
      <c r="A39" s="16">
        <v>2056</v>
      </c>
      <c r="B39" s="17">
        <v>0.67633101851851851</v>
      </c>
      <c r="C39" s="17">
        <f>B39-$D$32</f>
        <v>2.7719907407407374E-2</v>
      </c>
      <c r="D39" s="16">
        <f>MINUTE(C39)</f>
        <v>39</v>
      </c>
      <c r="E39" s="16">
        <f>SECOND(C39)</f>
        <v>55</v>
      </c>
      <c r="F39" s="16">
        <v>1065</v>
      </c>
      <c r="G39">
        <f>(((D39*60)+E39)*1000)/F39</f>
        <v>2248.8262910798121</v>
      </c>
    </row>
    <row r="40" spans="1:7" ht="12.75" x14ac:dyDescent="0.2">
      <c r="A40" s="16">
        <v>1928</v>
      </c>
      <c r="B40" s="17">
        <v>0.67642361111111116</v>
      </c>
      <c r="C40" s="17">
        <f>B40-$D$32</f>
        <v>2.7812500000000018E-2</v>
      </c>
      <c r="D40" s="16">
        <f>MINUTE(C40)</f>
        <v>40</v>
      </c>
      <c r="E40" s="16">
        <f>SECOND(C40)</f>
        <v>3</v>
      </c>
      <c r="F40" s="16">
        <v>1065</v>
      </c>
      <c r="G40">
        <f>(((D40*60)+E40)*1000)/F40</f>
        <v>2256.3380281690143</v>
      </c>
    </row>
    <row r="42" spans="1:7" ht="15.75" customHeight="1" x14ac:dyDescent="0.2">
      <c r="A42" s="16" t="s">
        <v>9</v>
      </c>
      <c r="B42" s="16" t="s">
        <v>1</v>
      </c>
      <c r="C42" s="17"/>
      <c r="D42" s="17">
        <v>0.70000000000000007</v>
      </c>
    </row>
    <row r="43" spans="1:7" ht="15.75" customHeight="1" x14ac:dyDescent="0.2">
      <c r="B43" s="16" t="s">
        <v>2</v>
      </c>
      <c r="C43" s="16"/>
      <c r="D43" s="16" t="s">
        <v>3</v>
      </c>
      <c r="E43" s="16" t="s">
        <v>4</v>
      </c>
      <c r="F43" s="16" t="s">
        <v>5</v>
      </c>
      <c r="G43" s="16" t="s">
        <v>6</v>
      </c>
    </row>
    <row r="44" spans="1:7" ht="15.75" customHeight="1" x14ac:dyDescent="0.2">
      <c r="A44" s="16">
        <v>1826</v>
      </c>
      <c r="B44" s="17">
        <v>0.72170138888888891</v>
      </c>
      <c r="C44" s="17">
        <f>B44-$D$42</f>
        <v>2.170138888888884E-2</v>
      </c>
      <c r="D44" s="16">
        <f>MINUTE(C44)</f>
        <v>31</v>
      </c>
      <c r="E44" s="16">
        <f>SECOND(C44)</f>
        <v>15</v>
      </c>
      <c r="F44" s="16">
        <v>1065</v>
      </c>
      <c r="G44">
        <f>(((D44*60)+E44)*1000)/F44</f>
        <v>1760.5633802816901</v>
      </c>
    </row>
    <row r="45" spans="1:7" ht="15.75" customHeight="1" x14ac:dyDescent="0.2">
      <c r="A45" s="16">
        <v>1162</v>
      </c>
      <c r="B45" s="17">
        <v>0.72423611111111119</v>
      </c>
      <c r="C45" s="17">
        <f>B45-$D$42</f>
        <v>2.4236111111111125E-2</v>
      </c>
      <c r="D45" s="16">
        <f>MINUTE(C45)</f>
        <v>34</v>
      </c>
      <c r="E45" s="16">
        <f>SECOND(C45)</f>
        <v>54</v>
      </c>
      <c r="F45" s="16">
        <v>1136</v>
      </c>
      <c r="G45">
        <f>(((D45*60)+E45)*1000)/F45</f>
        <v>1843.3098591549297</v>
      </c>
    </row>
    <row r="46" spans="1:7" ht="15.75" customHeight="1" x14ac:dyDescent="0.2">
      <c r="A46" s="16">
        <v>1928</v>
      </c>
      <c r="B46" s="17">
        <v>0.72343750000000007</v>
      </c>
      <c r="C46" s="17">
        <f>B46-$D$42</f>
        <v>2.34375E-2</v>
      </c>
      <c r="D46" s="16">
        <f>MINUTE(C46)</f>
        <v>33</v>
      </c>
      <c r="E46" s="16">
        <f>SECOND(C46)</f>
        <v>45</v>
      </c>
      <c r="F46" s="16">
        <v>1065</v>
      </c>
      <c r="G46">
        <f>(((D46*60)+E46)*1000)/F46</f>
        <v>1901.4084507042253</v>
      </c>
    </row>
    <row r="47" spans="1:7" ht="15.75" customHeight="1" x14ac:dyDescent="0.2">
      <c r="A47" s="16">
        <v>1556</v>
      </c>
      <c r="B47" s="17">
        <v>0.72268518518518521</v>
      </c>
      <c r="C47" s="17">
        <f>B47-$D$42</f>
        <v>2.2685185185185142E-2</v>
      </c>
      <c r="D47" s="16">
        <f>MINUTE(C47)</f>
        <v>32</v>
      </c>
      <c r="E47" s="16">
        <f>SECOND(C47)</f>
        <v>40</v>
      </c>
      <c r="F47" s="16">
        <v>1014</v>
      </c>
      <c r="G47">
        <f>(((D47*60)+E47)*1000)/F47</f>
        <v>1932.938856015779</v>
      </c>
    </row>
    <row r="48" spans="1:7" ht="15.75" customHeight="1" x14ac:dyDescent="0.2">
      <c r="A48" s="16">
        <v>2271</v>
      </c>
      <c r="B48" s="17">
        <v>0.72402777777777771</v>
      </c>
      <c r="C48" s="17">
        <f>B48-$D$42</f>
        <v>2.4027777777777648E-2</v>
      </c>
      <c r="D48" s="16">
        <f>MINUTE(C48)</f>
        <v>34</v>
      </c>
      <c r="E48" s="16">
        <f>SECOND(C48)</f>
        <v>36</v>
      </c>
      <c r="F48" s="16">
        <v>1065</v>
      </c>
      <c r="G48">
        <f>(((D48*60)+E48)*1000)/F48</f>
        <v>1949.2957746478874</v>
      </c>
    </row>
    <row r="49" spans="1:7" ht="15.75" customHeight="1" x14ac:dyDescent="0.2">
      <c r="A49" s="16">
        <v>2097</v>
      </c>
      <c r="B49" s="17"/>
      <c r="C49" s="17">
        <f>B49-$D$42</f>
        <v>-0.70000000000000007</v>
      </c>
      <c r="D49" s="16" t="e">
        <f>MINUTE(C49)</f>
        <v>#NUM!</v>
      </c>
      <c r="E49" s="16" t="e">
        <f>SECOND(C49)</f>
        <v>#NUM!</v>
      </c>
      <c r="F49" s="16">
        <v>1065</v>
      </c>
      <c r="G49" t="e">
        <f>(((D49*60)+E49)*1000)/F49</f>
        <v>#NUM!</v>
      </c>
    </row>
    <row r="50" spans="1:7" ht="15.75" customHeight="1" x14ac:dyDescent="0.2">
      <c r="A50" s="16">
        <v>2056</v>
      </c>
      <c r="B50" s="17"/>
      <c r="C50" s="17">
        <f>B50-$D$42</f>
        <v>-0.70000000000000007</v>
      </c>
      <c r="D50" s="16" t="e">
        <f>MINUTE(C50)</f>
        <v>#NUM!</v>
      </c>
      <c r="E50" s="16" t="e">
        <f>SECOND(C50)</f>
        <v>#NUM!</v>
      </c>
      <c r="F50" s="16">
        <v>1065</v>
      </c>
      <c r="G50" t="e">
        <f>(((D50*60)+E50)*1000)/F50</f>
        <v>#NUM!</v>
      </c>
    </row>
  </sheetData>
  <sortState xmlns:xlrd2="http://schemas.microsoft.com/office/spreadsheetml/2017/richdata2" ref="A44:G50">
    <sortCondition ref="G44"/>
  </sortState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2:I174"/>
  <sheetViews>
    <sheetView workbookViewId="0"/>
  </sheetViews>
  <sheetFormatPr defaultColWidth="17.28515625" defaultRowHeight="15.75" customHeight="1" x14ac:dyDescent="0.2"/>
  <sheetData>
    <row r="2" spans="1:9" ht="15.75" customHeight="1" x14ac:dyDescent="0.2">
      <c r="A2" s="1" t="s">
        <v>0</v>
      </c>
      <c r="B2" s="2" t="s">
        <v>1</v>
      </c>
      <c r="C2" s="3"/>
      <c r="D2" s="3">
        <v>0.5</v>
      </c>
      <c r="I2" s="2"/>
    </row>
    <row r="3" spans="1:9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  <c r="H3" s="2" t="s">
        <v>23</v>
      </c>
      <c r="I3" s="2" t="s">
        <v>24</v>
      </c>
    </row>
    <row r="4" spans="1:9" ht="15.75" customHeight="1" x14ac:dyDescent="0.2">
      <c r="A4" s="2">
        <v>9</v>
      </c>
      <c r="B4" s="3">
        <v>0.51111111111111107</v>
      </c>
      <c r="C4" s="3">
        <f t="shared" ref="C4:C12" si="0">B4-$D$2</f>
        <v>1.1111111111111072E-2</v>
      </c>
      <c r="D4" s="2">
        <f t="shared" ref="D4:D12" si="1">MINUTE(C4)</f>
        <v>16</v>
      </c>
      <c r="E4" s="2">
        <f t="shared" ref="E4:E12" si="2">SECOND(C4)</f>
        <v>0</v>
      </c>
      <c r="F4" s="2">
        <v>1019</v>
      </c>
      <c r="G4">
        <f t="shared" ref="G4:G12" si="3">(((D4*60)+E4)*1000)/F4</f>
        <v>942.10009813542683</v>
      </c>
      <c r="H4" s="2">
        <v>1</v>
      </c>
      <c r="I4" s="2" t="s">
        <v>26</v>
      </c>
    </row>
    <row r="5" spans="1:9" ht="15.75" customHeight="1" x14ac:dyDescent="0.2">
      <c r="A5" s="2">
        <v>1826</v>
      </c>
      <c r="B5" s="3">
        <v>0.51249999999999996</v>
      </c>
      <c r="C5" s="3">
        <f t="shared" si="0"/>
        <v>1.2499999999999956E-2</v>
      </c>
      <c r="D5" s="2">
        <f t="shared" si="1"/>
        <v>18</v>
      </c>
      <c r="E5" s="2">
        <f t="shared" si="2"/>
        <v>0</v>
      </c>
      <c r="F5" s="2">
        <v>1068</v>
      </c>
      <c r="G5">
        <f t="shared" si="3"/>
        <v>1011.2359550561798</v>
      </c>
      <c r="H5" s="2">
        <v>2</v>
      </c>
      <c r="I5" s="2" t="s">
        <v>26</v>
      </c>
    </row>
    <row r="6" spans="1:9" ht="15.75" customHeight="1" x14ac:dyDescent="0.2">
      <c r="A6" s="2">
        <v>1162</v>
      </c>
      <c r="B6" s="3">
        <v>0.51527777777777772</v>
      </c>
      <c r="C6" s="3">
        <f t="shared" si="0"/>
        <v>1.5277777777777724E-2</v>
      </c>
      <c r="D6" s="2">
        <f t="shared" si="1"/>
        <v>22</v>
      </c>
      <c r="E6" s="2">
        <f t="shared" si="2"/>
        <v>0</v>
      </c>
      <c r="F6" s="2">
        <v>1068</v>
      </c>
      <c r="G6">
        <f t="shared" si="3"/>
        <v>1235.9550561797753</v>
      </c>
      <c r="H6" s="2">
        <v>3</v>
      </c>
      <c r="I6" s="2" t="s">
        <v>27</v>
      </c>
    </row>
    <row r="7" spans="1:9" ht="15.75" customHeight="1" x14ac:dyDescent="0.2">
      <c r="A7" s="2">
        <v>2097</v>
      </c>
      <c r="B7" s="3">
        <v>0.51493055555555556</v>
      </c>
      <c r="C7" s="3">
        <f t="shared" si="0"/>
        <v>1.4930555555555558E-2</v>
      </c>
      <c r="D7" s="2">
        <f t="shared" si="1"/>
        <v>21</v>
      </c>
      <c r="E7" s="2">
        <f t="shared" si="2"/>
        <v>30</v>
      </c>
      <c r="F7" s="2">
        <v>1019</v>
      </c>
      <c r="G7">
        <f t="shared" si="3"/>
        <v>1265.94700686948</v>
      </c>
      <c r="H7" s="2">
        <v>4</v>
      </c>
      <c r="I7" s="2" t="s">
        <v>26</v>
      </c>
    </row>
    <row r="8" spans="1:9" ht="15.75" customHeight="1" x14ac:dyDescent="0.2">
      <c r="A8" s="2">
        <v>2132</v>
      </c>
      <c r="B8" s="3">
        <v>0.51579861111111114</v>
      </c>
      <c r="C8" s="3">
        <f t="shared" si="0"/>
        <v>1.5798611111111138E-2</v>
      </c>
      <c r="D8" s="2">
        <f t="shared" si="1"/>
        <v>22</v>
      </c>
      <c r="E8" s="2">
        <f t="shared" si="2"/>
        <v>45</v>
      </c>
      <c r="F8" s="2">
        <v>1068</v>
      </c>
      <c r="G8">
        <f t="shared" si="3"/>
        <v>1278.0898876404494</v>
      </c>
      <c r="H8" s="2">
        <v>5</v>
      </c>
      <c r="I8" s="2" t="s">
        <v>26</v>
      </c>
    </row>
    <row r="9" spans="1:9" ht="15.75" customHeight="1" x14ac:dyDescent="0.2">
      <c r="A9" s="2">
        <v>772</v>
      </c>
      <c r="B9" s="3">
        <v>0.51458333333333328</v>
      </c>
      <c r="C9" s="3">
        <f t="shared" si="0"/>
        <v>1.4583333333333282E-2</v>
      </c>
      <c r="D9" s="2">
        <f t="shared" si="1"/>
        <v>21</v>
      </c>
      <c r="E9" s="2">
        <f t="shared" si="2"/>
        <v>0</v>
      </c>
      <c r="F9" s="2">
        <v>963</v>
      </c>
      <c r="G9">
        <f t="shared" si="3"/>
        <v>1308.4112149532709</v>
      </c>
      <c r="H9" s="2">
        <v>6</v>
      </c>
      <c r="I9" s="2" t="s">
        <v>26</v>
      </c>
    </row>
    <row r="10" spans="1:9" ht="15.75" customHeight="1" x14ac:dyDescent="0.2">
      <c r="A10" s="2" t="s">
        <v>28</v>
      </c>
      <c r="B10" s="3">
        <v>0.52106481481481481</v>
      </c>
      <c r="C10" s="3">
        <f t="shared" si="0"/>
        <v>2.1064814814814814E-2</v>
      </c>
      <c r="D10" s="2">
        <f t="shared" si="1"/>
        <v>30</v>
      </c>
      <c r="E10" s="2">
        <f t="shared" si="2"/>
        <v>20</v>
      </c>
      <c r="F10" s="2">
        <v>1019</v>
      </c>
      <c r="G10">
        <f t="shared" si="3"/>
        <v>1786.0647693817468</v>
      </c>
      <c r="H10" s="2">
        <v>7</v>
      </c>
      <c r="I10" s="2" t="s">
        <v>26</v>
      </c>
    </row>
    <row r="11" spans="1:9" ht="15.75" customHeight="1" x14ac:dyDescent="0.2">
      <c r="A11" s="2">
        <v>671</v>
      </c>
      <c r="B11" s="3">
        <v>0.5229166666666667</v>
      </c>
      <c r="C11" s="3">
        <f t="shared" si="0"/>
        <v>2.2916666666666696E-2</v>
      </c>
      <c r="D11" s="2">
        <f t="shared" si="1"/>
        <v>33</v>
      </c>
      <c r="E11" s="2">
        <f t="shared" si="2"/>
        <v>0</v>
      </c>
      <c r="F11" s="2">
        <v>963</v>
      </c>
      <c r="G11">
        <f t="shared" si="3"/>
        <v>2056.0747663551401</v>
      </c>
      <c r="H11" s="2">
        <v>8</v>
      </c>
      <c r="I11" s="2" t="s">
        <v>26</v>
      </c>
    </row>
    <row r="12" spans="1:9" ht="15.75" customHeight="1" x14ac:dyDescent="0.2">
      <c r="A12" s="2">
        <v>603</v>
      </c>
      <c r="B12" s="3"/>
      <c r="C12" s="3">
        <f t="shared" si="0"/>
        <v>-0.5</v>
      </c>
      <c r="D12" s="2" t="e">
        <f t="shared" si="1"/>
        <v>#NUM!</v>
      </c>
      <c r="E12" s="2" t="e">
        <f t="shared" si="2"/>
        <v>#NUM!</v>
      </c>
      <c r="F12" s="2">
        <v>963</v>
      </c>
      <c r="G12" t="e">
        <f t="shared" si="3"/>
        <v>#NUM!</v>
      </c>
      <c r="H12" s="2" t="s">
        <v>30</v>
      </c>
      <c r="I12" s="2" t="s">
        <v>26</v>
      </c>
    </row>
    <row r="13" spans="1:9" ht="15.75" customHeight="1" x14ac:dyDescent="0.2">
      <c r="A13" s="2"/>
      <c r="B13" s="3"/>
      <c r="C13" s="2"/>
      <c r="D13" s="2"/>
      <c r="E13" s="2"/>
      <c r="F13" s="2"/>
      <c r="H13" s="2"/>
      <c r="I13" s="2"/>
    </row>
    <row r="14" spans="1:9" ht="15.75" customHeight="1" x14ac:dyDescent="0.2">
      <c r="A14" s="2"/>
      <c r="B14" s="3"/>
      <c r="C14" s="2"/>
      <c r="D14" s="2"/>
      <c r="E14" s="2"/>
      <c r="F14" s="2"/>
      <c r="G14" s="16"/>
      <c r="H14" s="2"/>
      <c r="I14" s="2"/>
    </row>
    <row r="15" spans="1:9" ht="15.75" customHeight="1" x14ac:dyDescent="0.2">
      <c r="A15" s="2"/>
      <c r="B15" s="3"/>
      <c r="C15" s="2"/>
      <c r="D15" s="2"/>
      <c r="E15" s="2"/>
      <c r="F15" s="2"/>
      <c r="H15" s="2"/>
      <c r="I15" s="2"/>
    </row>
    <row r="16" spans="1:9" ht="15.75" customHeight="1" x14ac:dyDescent="0.2">
      <c r="A16" s="2"/>
      <c r="B16" s="1"/>
      <c r="C16" s="1"/>
      <c r="D16" s="1"/>
      <c r="E16" s="1"/>
      <c r="F16" s="2"/>
      <c r="G16" s="2"/>
    </row>
    <row r="17" spans="1:9" ht="15.75" customHeight="1" x14ac:dyDescent="0.2">
      <c r="A17" s="2" t="s">
        <v>7</v>
      </c>
      <c r="B17" s="2" t="s">
        <v>1</v>
      </c>
      <c r="C17" s="3"/>
      <c r="D17" s="3">
        <v>0.5</v>
      </c>
      <c r="I17" s="2"/>
    </row>
    <row r="18" spans="1:9" ht="15.75" customHeight="1" x14ac:dyDescent="0.2">
      <c r="B18" s="2" t="s">
        <v>2</v>
      </c>
      <c r="C18" s="1"/>
      <c r="D18" s="1" t="s">
        <v>3</v>
      </c>
      <c r="E18" s="1" t="s">
        <v>4</v>
      </c>
      <c r="F18" s="1" t="s">
        <v>5</v>
      </c>
      <c r="G18" s="1" t="s">
        <v>6</v>
      </c>
      <c r="H18" s="2" t="s">
        <v>23</v>
      </c>
      <c r="I18" s="2" t="s">
        <v>24</v>
      </c>
    </row>
    <row r="19" spans="1:9" ht="15.75" customHeight="1" x14ac:dyDescent="0.2">
      <c r="A19" s="2">
        <v>9</v>
      </c>
      <c r="B19" s="3">
        <v>0.51180555555555551</v>
      </c>
      <c r="C19" s="3">
        <f t="shared" ref="C19:C28" si="4">B19-$D$2</f>
        <v>1.1805555555555514E-2</v>
      </c>
      <c r="D19" s="2">
        <f t="shared" ref="D19:D28" si="5">MINUTE(C19)</f>
        <v>17</v>
      </c>
      <c r="E19" s="2">
        <f t="shared" ref="E19:E28" si="6">SECOND(C19)</f>
        <v>0</v>
      </c>
      <c r="F19" s="2">
        <v>1019</v>
      </c>
      <c r="G19">
        <f t="shared" ref="G19:G28" si="7">(((D19*60)+E19)*1000)/F19</f>
        <v>1000.9813542688911</v>
      </c>
      <c r="H19" s="2">
        <v>1</v>
      </c>
      <c r="I19" s="2" t="s">
        <v>26</v>
      </c>
    </row>
    <row r="20" spans="1:9" ht="15.75" customHeight="1" x14ac:dyDescent="0.2">
      <c r="A20" s="2">
        <v>1826</v>
      </c>
      <c r="B20" s="3">
        <v>0.51388888888888884</v>
      </c>
      <c r="C20" s="3">
        <f t="shared" si="4"/>
        <v>1.388888888888884E-2</v>
      </c>
      <c r="D20" s="2">
        <f t="shared" si="5"/>
        <v>20</v>
      </c>
      <c r="E20" s="2">
        <f t="shared" si="6"/>
        <v>0</v>
      </c>
      <c r="F20" s="2">
        <v>1068</v>
      </c>
      <c r="G20">
        <f t="shared" si="7"/>
        <v>1123.5955056179776</v>
      </c>
      <c r="H20" s="2">
        <v>2</v>
      </c>
      <c r="I20" s="2" t="s">
        <v>26</v>
      </c>
    </row>
    <row r="21" spans="1:9" ht="15.75" customHeight="1" x14ac:dyDescent="0.2">
      <c r="A21" s="2">
        <v>2132</v>
      </c>
      <c r="B21" s="3">
        <v>0.51527777777777772</v>
      </c>
      <c r="C21" s="3">
        <f t="shared" si="4"/>
        <v>1.5277777777777724E-2</v>
      </c>
      <c r="D21" s="2">
        <f t="shared" si="5"/>
        <v>22</v>
      </c>
      <c r="E21" s="2">
        <f t="shared" si="6"/>
        <v>0</v>
      </c>
      <c r="F21" s="2">
        <v>1068</v>
      </c>
      <c r="G21">
        <f t="shared" si="7"/>
        <v>1235.9550561797753</v>
      </c>
      <c r="H21" s="2">
        <v>3</v>
      </c>
      <c r="I21" s="2" t="s">
        <v>27</v>
      </c>
    </row>
    <row r="22" spans="1:9" ht="15.75" customHeight="1" x14ac:dyDescent="0.2">
      <c r="A22" s="2">
        <v>1162</v>
      </c>
      <c r="B22" s="3">
        <v>0.51597222222222228</v>
      </c>
      <c r="C22" s="3">
        <f t="shared" si="4"/>
        <v>1.5972222222222276E-2</v>
      </c>
      <c r="D22" s="2">
        <f t="shared" si="5"/>
        <v>23</v>
      </c>
      <c r="E22" s="2">
        <f t="shared" si="6"/>
        <v>0</v>
      </c>
      <c r="F22" s="2">
        <v>1068</v>
      </c>
      <c r="G22">
        <f t="shared" si="7"/>
        <v>1292.1348314606741</v>
      </c>
      <c r="H22" s="2">
        <v>4</v>
      </c>
      <c r="I22" s="2" t="s">
        <v>26</v>
      </c>
    </row>
    <row r="23" spans="1:9" ht="15.75" customHeight="1" x14ac:dyDescent="0.2">
      <c r="A23" s="2">
        <v>2097</v>
      </c>
      <c r="B23" s="3">
        <v>0.51631944444444444</v>
      </c>
      <c r="C23" s="3">
        <f t="shared" si="4"/>
        <v>1.6319444444444442E-2</v>
      </c>
      <c r="D23" s="2">
        <f t="shared" si="5"/>
        <v>23</v>
      </c>
      <c r="E23" s="2">
        <f t="shared" si="6"/>
        <v>30</v>
      </c>
      <c r="F23" s="2">
        <v>1019</v>
      </c>
      <c r="G23">
        <f t="shared" si="7"/>
        <v>1383.7095191364083</v>
      </c>
      <c r="H23" s="2">
        <v>5</v>
      </c>
      <c r="I23" s="2" t="s">
        <v>26</v>
      </c>
    </row>
    <row r="24" spans="1:9" ht="15.75" customHeight="1" x14ac:dyDescent="0.2">
      <c r="A24" s="2" t="s">
        <v>28</v>
      </c>
      <c r="B24" s="3">
        <v>0.51875000000000004</v>
      </c>
      <c r="C24" s="3">
        <f t="shared" si="4"/>
        <v>1.8750000000000044E-2</v>
      </c>
      <c r="D24" s="2">
        <f t="shared" si="5"/>
        <v>27</v>
      </c>
      <c r="E24" s="2">
        <f t="shared" si="6"/>
        <v>0</v>
      </c>
      <c r="F24" s="2">
        <v>1019</v>
      </c>
      <c r="G24">
        <f t="shared" si="7"/>
        <v>1589.7939156035329</v>
      </c>
      <c r="H24" s="2">
        <v>6</v>
      </c>
      <c r="I24" s="2" t="s">
        <v>26</v>
      </c>
    </row>
    <row r="25" spans="1:9" ht="15.75" customHeight="1" x14ac:dyDescent="0.2">
      <c r="A25" s="2">
        <v>603</v>
      </c>
      <c r="B25" s="3">
        <v>0.5180555555555556</v>
      </c>
      <c r="C25" s="3">
        <f t="shared" si="4"/>
        <v>1.8055555555555602E-2</v>
      </c>
      <c r="D25" s="2">
        <f t="shared" si="5"/>
        <v>26</v>
      </c>
      <c r="E25" s="2">
        <f t="shared" si="6"/>
        <v>0</v>
      </c>
      <c r="F25" s="2">
        <v>963</v>
      </c>
      <c r="G25">
        <f t="shared" si="7"/>
        <v>1619.9376947040498</v>
      </c>
      <c r="H25" s="2">
        <v>7</v>
      </c>
      <c r="I25" s="2" t="s">
        <v>26</v>
      </c>
    </row>
    <row r="26" spans="1:9" ht="15.75" customHeight="1" x14ac:dyDescent="0.2">
      <c r="A26" s="2">
        <v>772</v>
      </c>
      <c r="B26" s="3">
        <v>0.51817129629629632</v>
      </c>
      <c r="C26" s="3">
        <f t="shared" si="4"/>
        <v>1.8171296296296324E-2</v>
      </c>
      <c r="D26" s="2">
        <f t="shared" si="5"/>
        <v>26</v>
      </c>
      <c r="E26" s="2">
        <f t="shared" si="6"/>
        <v>10</v>
      </c>
      <c r="F26" s="2">
        <v>963</v>
      </c>
      <c r="G26">
        <f t="shared" si="7"/>
        <v>1630.3219106957424</v>
      </c>
      <c r="H26" s="2">
        <v>8</v>
      </c>
      <c r="I26" s="2" t="s">
        <v>26</v>
      </c>
    </row>
    <row r="27" spans="1:9" ht="15.75" customHeight="1" x14ac:dyDescent="0.2">
      <c r="A27" s="2">
        <v>2271</v>
      </c>
      <c r="B27" s="3">
        <v>0.52118055555555554</v>
      </c>
      <c r="C27" s="3">
        <f t="shared" si="4"/>
        <v>2.1180555555555536E-2</v>
      </c>
      <c r="D27" s="2">
        <f t="shared" si="5"/>
        <v>30</v>
      </c>
      <c r="E27" s="2">
        <f t="shared" si="6"/>
        <v>30</v>
      </c>
      <c r="F27" s="2">
        <v>1068</v>
      </c>
      <c r="G27">
        <f t="shared" si="7"/>
        <v>1713.4831460674156</v>
      </c>
      <c r="H27" s="2">
        <v>9</v>
      </c>
      <c r="I27" s="2" t="s">
        <v>26</v>
      </c>
    </row>
    <row r="28" spans="1:9" ht="15.75" customHeight="1" x14ac:dyDescent="0.2">
      <c r="A28" s="2">
        <v>671</v>
      </c>
      <c r="B28" s="3">
        <v>0.52048611111111109</v>
      </c>
      <c r="C28" s="3">
        <f t="shared" si="4"/>
        <v>2.0486111111111094E-2</v>
      </c>
      <c r="D28" s="2">
        <f t="shared" si="5"/>
        <v>29</v>
      </c>
      <c r="E28" s="2">
        <f t="shared" si="6"/>
        <v>30</v>
      </c>
      <c r="F28" s="2">
        <v>963</v>
      </c>
      <c r="G28">
        <f t="shared" si="7"/>
        <v>1838.0062305295951</v>
      </c>
      <c r="H28" s="2">
        <v>10</v>
      </c>
      <c r="I28" s="2" t="s">
        <v>26</v>
      </c>
    </row>
    <row r="29" spans="1:9" ht="15.75" customHeight="1" x14ac:dyDescent="0.2">
      <c r="A29" s="2"/>
      <c r="B29" s="3"/>
      <c r="C29" s="2"/>
      <c r="D29" s="2"/>
      <c r="E29" s="2"/>
      <c r="F29" s="2"/>
      <c r="H29" s="2"/>
      <c r="I29" s="2"/>
    </row>
    <row r="30" spans="1:9" ht="15.75" customHeight="1" x14ac:dyDescent="0.2">
      <c r="A30" s="2"/>
      <c r="B30" s="1"/>
      <c r="C30" s="2"/>
      <c r="D30" s="2"/>
      <c r="E30" s="2"/>
      <c r="F30" s="2"/>
      <c r="H30" s="2"/>
      <c r="I30" s="2"/>
    </row>
    <row r="31" spans="1:9" ht="15.75" customHeight="1" x14ac:dyDescent="0.2">
      <c r="A31" s="2"/>
      <c r="B31" s="2"/>
      <c r="C31" s="2"/>
      <c r="D31" s="2"/>
      <c r="E31" s="2"/>
      <c r="F31" s="2"/>
      <c r="H31" s="2"/>
    </row>
    <row r="32" spans="1:9" ht="15.75" customHeight="1" x14ac:dyDescent="0.2">
      <c r="A32" s="2"/>
      <c r="B32" s="2"/>
      <c r="C32" s="2"/>
      <c r="D32" s="2"/>
      <c r="E32" s="2"/>
      <c r="F32" s="2"/>
      <c r="H32" s="2"/>
    </row>
    <row r="33" spans="1:9" ht="15.75" customHeight="1" x14ac:dyDescent="0.2">
      <c r="A33" s="2" t="s">
        <v>8</v>
      </c>
      <c r="B33" s="2" t="s">
        <v>1</v>
      </c>
      <c r="C33" s="3"/>
      <c r="D33" s="3">
        <v>0.5</v>
      </c>
      <c r="I33" s="2"/>
    </row>
    <row r="34" spans="1:9" ht="15.75" customHeight="1" x14ac:dyDescent="0.2">
      <c r="B34" s="2" t="s">
        <v>2</v>
      </c>
      <c r="C34" s="1"/>
      <c r="D34" s="1" t="s">
        <v>3</v>
      </c>
      <c r="E34" s="1" t="s">
        <v>4</v>
      </c>
      <c r="F34" s="1" t="s">
        <v>5</v>
      </c>
      <c r="G34" s="1" t="s">
        <v>6</v>
      </c>
      <c r="H34" s="2" t="s">
        <v>23</v>
      </c>
      <c r="I34" s="2" t="s">
        <v>24</v>
      </c>
    </row>
    <row r="35" spans="1:9" ht="15.75" customHeight="1" x14ac:dyDescent="0.2">
      <c r="A35" s="2">
        <v>9</v>
      </c>
      <c r="B35" s="3">
        <v>0.51527777777777772</v>
      </c>
      <c r="C35" s="3">
        <f t="shared" ref="C35:C44" si="8">B35-$D$2</f>
        <v>1.5277777777777724E-2</v>
      </c>
      <c r="D35" s="2">
        <f t="shared" ref="D35:D44" si="9">MINUTE(C35)</f>
        <v>22</v>
      </c>
      <c r="E35" s="2">
        <f t="shared" ref="E35:E44" si="10">SECOND(C35)</f>
        <v>0</v>
      </c>
      <c r="F35" s="2">
        <v>1019</v>
      </c>
      <c r="G35">
        <f t="shared" ref="G35:G44" si="11">(((D35*60)+E35)*1000)/F35</f>
        <v>1295.387634936212</v>
      </c>
      <c r="H35" s="2">
        <v>1</v>
      </c>
      <c r="I35" s="2" t="s">
        <v>26</v>
      </c>
    </row>
    <row r="36" spans="1:9" ht="15.75" customHeight="1" x14ac:dyDescent="0.2">
      <c r="A36" s="2">
        <v>1826</v>
      </c>
      <c r="B36" s="3">
        <v>0.51701388888888888</v>
      </c>
      <c r="C36" s="3">
        <f t="shared" si="8"/>
        <v>1.7013888888888884E-2</v>
      </c>
      <c r="D36" s="2">
        <f t="shared" si="9"/>
        <v>24</v>
      </c>
      <c r="E36" s="2">
        <f t="shared" si="10"/>
        <v>30</v>
      </c>
      <c r="F36" s="2">
        <v>1068</v>
      </c>
      <c r="G36">
        <f t="shared" si="11"/>
        <v>1376.4044943820224</v>
      </c>
      <c r="H36" s="2">
        <v>2</v>
      </c>
      <c r="I36" s="2" t="s">
        <v>26</v>
      </c>
    </row>
    <row r="37" spans="1:9" ht="15.75" customHeight="1" x14ac:dyDescent="0.2">
      <c r="A37" s="2">
        <v>2097</v>
      </c>
      <c r="B37" s="3">
        <v>0.51840277777777777</v>
      </c>
      <c r="C37" s="3">
        <f t="shared" si="8"/>
        <v>1.8402777777777768E-2</v>
      </c>
      <c r="D37" s="2">
        <f t="shared" si="9"/>
        <v>26</v>
      </c>
      <c r="E37" s="2">
        <f t="shared" si="10"/>
        <v>30</v>
      </c>
      <c r="F37" s="2">
        <v>1019</v>
      </c>
      <c r="G37">
        <f t="shared" si="11"/>
        <v>1560.3532875368007</v>
      </c>
      <c r="H37" s="2">
        <v>3</v>
      </c>
      <c r="I37" s="2" t="s">
        <v>27</v>
      </c>
    </row>
    <row r="38" spans="1:9" ht="12.75" x14ac:dyDescent="0.2">
      <c r="A38" s="2">
        <v>1162</v>
      </c>
      <c r="B38" s="3">
        <v>0.51944444444444449</v>
      </c>
      <c r="C38" s="3">
        <f t="shared" si="8"/>
        <v>1.9444444444444486E-2</v>
      </c>
      <c r="D38" s="2">
        <f t="shared" si="9"/>
        <v>28</v>
      </c>
      <c r="E38" s="2">
        <f t="shared" si="10"/>
        <v>0</v>
      </c>
      <c r="F38" s="2">
        <v>1068</v>
      </c>
      <c r="G38">
        <f t="shared" si="11"/>
        <v>1573.0337078651685</v>
      </c>
      <c r="H38" s="2">
        <v>4</v>
      </c>
      <c r="I38" s="2" t="s">
        <v>26</v>
      </c>
    </row>
    <row r="39" spans="1:9" ht="12.75" x14ac:dyDescent="0.2">
      <c r="A39" s="2">
        <v>2132</v>
      </c>
      <c r="B39" s="3">
        <v>0.51967592592592593</v>
      </c>
      <c r="C39" s="3">
        <f t="shared" si="8"/>
        <v>1.967592592592593E-2</v>
      </c>
      <c r="D39" s="2">
        <f t="shared" si="9"/>
        <v>28</v>
      </c>
      <c r="E39" s="2">
        <f t="shared" si="10"/>
        <v>20</v>
      </c>
      <c r="F39" s="2">
        <v>1068</v>
      </c>
      <c r="G39">
        <f t="shared" si="11"/>
        <v>1591.7602996254682</v>
      </c>
      <c r="H39" s="2">
        <v>5</v>
      </c>
      <c r="I39" s="2" t="s">
        <v>26</v>
      </c>
    </row>
    <row r="40" spans="1:9" ht="12.75" x14ac:dyDescent="0.2">
      <c r="A40" s="2" t="s">
        <v>28</v>
      </c>
      <c r="B40" s="3">
        <v>0.51979166666666665</v>
      </c>
      <c r="C40" s="3">
        <f t="shared" si="8"/>
        <v>1.9791666666666652E-2</v>
      </c>
      <c r="D40" s="2">
        <f t="shared" si="9"/>
        <v>28</v>
      </c>
      <c r="E40" s="2">
        <f t="shared" si="10"/>
        <v>30</v>
      </c>
      <c r="F40" s="2">
        <v>1019</v>
      </c>
      <c r="G40">
        <f t="shared" si="11"/>
        <v>1678.115799803729</v>
      </c>
      <c r="H40" s="2">
        <v>6</v>
      </c>
      <c r="I40" s="2" t="s">
        <v>26</v>
      </c>
    </row>
    <row r="41" spans="1:9" ht="12.75" x14ac:dyDescent="0.2">
      <c r="A41" s="2">
        <v>603</v>
      </c>
      <c r="B41" s="3">
        <v>0.51875000000000004</v>
      </c>
      <c r="C41" s="3">
        <f t="shared" si="8"/>
        <v>1.8750000000000044E-2</v>
      </c>
      <c r="D41" s="2">
        <f t="shared" si="9"/>
        <v>27</v>
      </c>
      <c r="E41" s="2">
        <f t="shared" si="10"/>
        <v>0</v>
      </c>
      <c r="F41" s="2">
        <v>963</v>
      </c>
      <c r="G41">
        <f t="shared" si="11"/>
        <v>1682.2429906542056</v>
      </c>
      <c r="H41" s="2">
        <v>7</v>
      </c>
      <c r="I41" s="2" t="s">
        <v>26</v>
      </c>
    </row>
    <row r="42" spans="1:9" ht="12.75" x14ac:dyDescent="0.2">
      <c r="A42" s="2">
        <v>772</v>
      </c>
      <c r="B42" s="3">
        <v>0.51909722222222221</v>
      </c>
      <c r="C42" s="3">
        <f t="shared" si="8"/>
        <v>1.909722222222221E-2</v>
      </c>
      <c r="D42" s="2">
        <f t="shared" si="9"/>
        <v>27</v>
      </c>
      <c r="E42" s="2">
        <f t="shared" si="10"/>
        <v>30</v>
      </c>
      <c r="F42" s="2">
        <v>963</v>
      </c>
      <c r="G42">
        <f t="shared" si="11"/>
        <v>1713.3956386292834</v>
      </c>
      <c r="H42" s="2">
        <v>8</v>
      </c>
      <c r="I42" s="2" t="s">
        <v>26</v>
      </c>
    </row>
    <row r="43" spans="1:9" ht="12.75" x14ac:dyDescent="0.2">
      <c r="A43" s="2">
        <v>671</v>
      </c>
      <c r="B43" s="3">
        <v>0.51956018518518521</v>
      </c>
      <c r="C43" s="3">
        <f t="shared" si="8"/>
        <v>1.9560185185185208E-2</v>
      </c>
      <c r="D43" s="2">
        <f t="shared" si="9"/>
        <v>28</v>
      </c>
      <c r="E43" s="2">
        <f t="shared" si="10"/>
        <v>10</v>
      </c>
      <c r="F43" s="2">
        <v>963</v>
      </c>
      <c r="G43">
        <f t="shared" si="11"/>
        <v>1754.9325025960541</v>
      </c>
      <c r="H43" s="2">
        <v>9</v>
      </c>
      <c r="I43" s="2" t="s">
        <v>26</v>
      </c>
    </row>
    <row r="44" spans="1:9" ht="12.75" x14ac:dyDescent="0.2">
      <c r="A44" s="2">
        <v>2271</v>
      </c>
      <c r="B44" s="3">
        <v>0.52222222222222225</v>
      </c>
      <c r="C44" s="3">
        <f t="shared" si="8"/>
        <v>2.2222222222222254E-2</v>
      </c>
      <c r="D44" s="2">
        <f t="shared" si="9"/>
        <v>32</v>
      </c>
      <c r="E44" s="2">
        <f t="shared" si="10"/>
        <v>0</v>
      </c>
      <c r="F44" s="2">
        <v>1068</v>
      </c>
      <c r="G44">
        <f t="shared" si="11"/>
        <v>1797.7528089887639</v>
      </c>
      <c r="H44" s="2">
        <v>10</v>
      </c>
      <c r="I44" s="2" t="s">
        <v>26</v>
      </c>
    </row>
    <row r="45" spans="1:9" ht="12.75" x14ac:dyDescent="0.2">
      <c r="A45" s="2"/>
      <c r="B45" s="3"/>
      <c r="C45" s="2"/>
      <c r="D45" s="2"/>
      <c r="E45" s="2"/>
      <c r="F45" s="2"/>
      <c r="H45" s="2"/>
      <c r="I45" s="2"/>
    </row>
    <row r="46" spans="1:9" ht="12.75" x14ac:dyDescent="0.2">
      <c r="A46" s="2"/>
      <c r="B46" s="3"/>
      <c r="C46" s="2"/>
      <c r="D46" s="2"/>
      <c r="E46" s="2"/>
      <c r="F46" s="2"/>
      <c r="H46" s="2"/>
      <c r="I46" s="2"/>
    </row>
    <row r="47" spans="1:9" ht="12.75" x14ac:dyDescent="0.2">
      <c r="A47" s="2"/>
      <c r="B47" s="2"/>
      <c r="C47" s="2"/>
      <c r="D47" s="2"/>
      <c r="E47" s="2"/>
      <c r="F47" s="2"/>
      <c r="H47" s="2"/>
    </row>
    <row r="48" spans="1:9" ht="12.75" x14ac:dyDescent="0.2">
      <c r="A48" s="2"/>
      <c r="B48" s="2"/>
      <c r="C48" s="2"/>
      <c r="D48" s="2"/>
      <c r="E48" s="2"/>
      <c r="F48" s="2"/>
      <c r="H48" s="2"/>
    </row>
    <row r="49" spans="1:9" ht="12.75" x14ac:dyDescent="0.2">
      <c r="A49" s="2" t="s">
        <v>9</v>
      </c>
      <c r="B49" s="2" t="s">
        <v>1</v>
      </c>
      <c r="C49" s="3"/>
      <c r="D49" s="3">
        <v>0.5</v>
      </c>
      <c r="I49" s="2"/>
    </row>
    <row r="50" spans="1:9" ht="25.5" x14ac:dyDescent="0.2">
      <c r="B50" s="2" t="s">
        <v>2</v>
      </c>
      <c r="C50" s="1"/>
      <c r="D50" s="1" t="s">
        <v>3</v>
      </c>
      <c r="E50" s="1" t="s">
        <v>4</v>
      </c>
      <c r="F50" s="1" t="s">
        <v>5</v>
      </c>
      <c r="G50" s="1" t="s">
        <v>6</v>
      </c>
      <c r="H50" s="2" t="s">
        <v>23</v>
      </c>
      <c r="I50" s="2" t="s">
        <v>24</v>
      </c>
    </row>
    <row r="51" spans="1:9" ht="12.75" x14ac:dyDescent="0.2">
      <c r="A51" s="2">
        <v>9</v>
      </c>
      <c r="B51" s="3">
        <v>0.52083333333333337</v>
      </c>
      <c r="C51" s="3">
        <f t="shared" ref="C51:C60" si="12">B51-$D$2</f>
        <v>2.083333333333337E-2</v>
      </c>
      <c r="D51" s="2">
        <f t="shared" ref="D51:D60" si="13">MINUTE(C51)</f>
        <v>30</v>
      </c>
      <c r="E51" s="2">
        <f t="shared" ref="E51:E60" si="14">SECOND(C51)</f>
        <v>0</v>
      </c>
      <c r="F51" s="2">
        <v>1019</v>
      </c>
      <c r="G51">
        <f t="shared" ref="G51:G60" si="15">(((D51*60)+E51)*1000)/F51</f>
        <v>1766.4376840039254</v>
      </c>
      <c r="H51" s="2">
        <v>1</v>
      </c>
      <c r="I51" s="2" t="s">
        <v>26</v>
      </c>
    </row>
    <row r="52" spans="1:9" ht="12.75" x14ac:dyDescent="0.2">
      <c r="A52" s="2">
        <v>1826</v>
      </c>
      <c r="B52" s="3">
        <v>0.5229166666666667</v>
      </c>
      <c r="C52" s="3">
        <f t="shared" si="12"/>
        <v>2.2916666666666696E-2</v>
      </c>
      <c r="D52" s="2">
        <f t="shared" si="13"/>
        <v>33</v>
      </c>
      <c r="E52" s="2">
        <f t="shared" si="14"/>
        <v>0</v>
      </c>
      <c r="F52" s="2">
        <v>1068</v>
      </c>
      <c r="G52">
        <f t="shared" si="15"/>
        <v>1853.9325842696628</v>
      </c>
      <c r="H52" s="2">
        <v>2</v>
      </c>
      <c r="I52" s="2" t="s">
        <v>26</v>
      </c>
    </row>
    <row r="53" spans="1:9" ht="12.75" x14ac:dyDescent="0.2">
      <c r="A53" s="2">
        <v>2097</v>
      </c>
      <c r="B53" s="3">
        <v>0.5239583333333333</v>
      </c>
      <c r="C53" s="3">
        <f t="shared" si="12"/>
        <v>2.3958333333333304E-2</v>
      </c>
      <c r="D53" s="2">
        <f t="shared" si="13"/>
        <v>34</v>
      </c>
      <c r="E53" s="2">
        <f t="shared" si="14"/>
        <v>30</v>
      </c>
      <c r="F53" s="2">
        <v>1019</v>
      </c>
      <c r="G53">
        <f t="shared" si="15"/>
        <v>2031.4033366045142</v>
      </c>
      <c r="H53" s="2">
        <v>3</v>
      </c>
      <c r="I53" s="2" t="s">
        <v>27</v>
      </c>
    </row>
    <row r="54" spans="1:9" ht="12.75" x14ac:dyDescent="0.2">
      <c r="A54" s="2" t="s">
        <v>28</v>
      </c>
      <c r="B54" s="3">
        <v>0.52465277777777775</v>
      </c>
      <c r="C54" s="3">
        <f t="shared" si="12"/>
        <v>2.4652777777777746E-2</v>
      </c>
      <c r="D54" s="2">
        <f t="shared" si="13"/>
        <v>35</v>
      </c>
      <c r="E54" s="2">
        <f t="shared" si="14"/>
        <v>30</v>
      </c>
      <c r="F54" s="2">
        <v>1019</v>
      </c>
      <c r="G54">
        <f t="shared" si="15"/>
        <v>2090.2845927379785</v>
      </c>
      <c r="H54" s="2">
        <v>4</v>
      </c>
      <c r="I54" s="2" t="s">
        <v>26</v>
      </c>
    </row>
    <row r="55" spans="1:9" ht="12.75" x14ac:dyDescent="0.2">
      <c r="A55" s="2">
        <v>2132</v>
      </c>
      <c r="B55" s="3">
        <v>0.5258680555555556</v>
      </c>
      <c r="C55" s="3">
        <f t="shared" si="12"/>
        <v>2.5868055555555602E-2</v>
      </c>
      <c r="D55" s="2">
        <f t="shared" si="13"/>
        <v>37</v>
      </c>
      <c r="E55" s="2">
        <f t="shared" si="14"/>
        <v>15</v>
      </c>
      <c r="F55" s="2">
        <v>1068</v>
      </c>
      <c r="G55">
        <f t="shared" si="15"/>
        <v>2092.696629213483</v>
      </c>
      <c r="H55" s="2">
        <v>5</v>
      </c>
      <c r="I55" s="2" t="s">
        <v>26</v>
      </c>
    </row>
    <row r="56" spans="1:9" ht="12.75" x14ac:dyDescent="0.2">
      <c r="A56" s="2">
        <v>1162</v>
      </c>
      <c r="B56" s="3">
        <v>0.52795138888888893</v>
      </c>
      <c r="C56" s="3">
        <f t="shared" si="12"/>
        <v>2.7951388888888928E-2</v>
      </c>
      <c r="D56" s="2">
        <f t="shared" si="13"/>
        <v>40</v>
      </c>
      <c r="E56" s="2">
        <f t="shared" si="14"/>
        <v>15</v>
      </c>
      <c r="F56" s="2">
        <v>1068</v>
      </c>
      <c r="G56">
        <f t="shared" si="15"/>
        <v>2261.2359550561796</v>
      </c>
      <c r="H56" s="2">
        <v>6</v>
      </c>
      <c r="I56" s="2" t="s">
        <v>26</v>
      </c>
    </row>
    <row r="57" spans="1:9" ht="12.75" x14ac:dyDescent="0.2">
      <c r="A57" s="2">
        <v>772</v>
      </c>
      <c r="B57" s="3">
        <v>0.52523148148148147</v>
      </c>
      <c r="C57" s="3">
        <f t="shared" si="12"/>
        <v>2.5231481481481466E-2</v>
      </c>
      <c r="D57" s="2">
        <f t="shared" si="13"/>
        <v>36</v>
      </c>
      <c r="E57" s="2">
        <f t="shared" si="14"/>
        <v>20</v>
      </c>
      <c r="F57" s="2">
        <v>963</v>
      </c>
      <c r="G57">
        <f t="shared" si="15"/>
        <v>2263.7590861889926</v>
      </c>
      <c r="H57" s="2">
        <v>7</v>
      </c>
      <c r="I57" s="2" t="s">
        <v>26</v>
      </c>
    </row>
    <row r="58" spans="1:9" ht="12.75" x14ac:dyDescent="0.2">
      <c r="A58" s="2">
        <v>2271</v>
      </c>
      <c r="B58" s="3">
        <v>0.53067129629629628</v>
      </c>
      <c r="C58" s="3">
        <f t="shared" si="12"/>
        <v>3.067129629629628E-2</v>
      </c>
      <c r="D58" s="2">
        <f t="shared" si="13"/>
        <v>44</v>
      </c>
      <c r="E58" s="2">
        <f t="shared" si="14"/>
        <v>10</v>
      </c>
      <c r="F58" s="2">
        <v>1068</v>
      </c>
      <c r="G58">
        <f t="shared" si="15"/>
        <v>2481.2734082397005</v>
      </c>
      <c r="H58" s="2">
        <v>8</v>
      </c>
      <c r="I58" s="2" t="s">
        <v>26</v>
      </c>
    </row>
    <row r="59" spans="1:9" ht="12.75" x14ac:dyDescent="0.2">
      <c r="A59" s="2">
        <v>603</v>
      </c>
      <c r="B59" s="3">
        <v>0.52800925925925923</v>
      </c>
      <c r="C59" s="3">
        <f t="shared" si="12"/>
        <v>2.8009259259259234E-2</v>
      </c>
      <c r="D59" s="2">
        <f t="shared" si="13"/>
        <v>40</v>
      </c>
      <c r="E59" s="2">
        <f t="shared" si="14"/>
        <v>20</v>
      </c>
      <c r="F59" s="2">
        <v>963</v>
      </c>
      <c r="G59">
        <f t="shared" si="15"/>
        <v>2512.9802699896159</v>
      </c>
      <c r="H59" s="2">
        <v>9</v>
      </c>
      <c r="I59" s="2" t="s">
        <v>26</v>
      </c>
    </row>
    <row r="60" spans="1:9" ht="12.75" x14ac:dyDescent="0.2">
      <c r="A60" s="2">
        <v>671</v>
      </c>
      <c r="B60" s="3">
        <v>0.52818287037037037</v>
      </c>
      <c r="C60" s="3">
        <f t="shared" si="12"/>
        <v>2.8182870370370372E-2</v>
      </c>
      <c r="D60" s="2">
        <f t="shared" si="13"/>
        <v>40</v>
      </c>
      <c r="E60" s="2">
        <f t="shared" si="14"/>
        <v>35</v>
      </c>
      <c r="F60" s="2">
        <v>963</v>
      </c>
      <c r="G60">
        <f t="shared" si="15"/>
        <v>2528.5565939771545</v>
      </c>
      <c r="H60" s="2">
        <v>10</v>
      </c>
      <c r="I60" s="2" t="s">
        <v>26</v>
      </c>
    </row>
    <row r="61" spans="1:9" ht="12.75" x14ac:dyDescent="0.2">
      <c r="A61" s="2"/>
      <c r="B61" s="3"/>
      <c r="C61" s="2"/>
      <c r="D61" s="2"/>
      <c r="E61" s="2"/>
      <c r="F61" s="2"/>
      <c r="H61" s="2"/>
      <c r="I61" s="2"/>
    </row>
    <row r="62" spans="1:9" ht="12.75" x14ac:dyDescent="0.2">
      <c r="A62" s="2"/>
      <c r="B62" s="1"/>
      <c r="C62" s="2"/>
      <c r="D62" s="2"/>
      <c r="E62" s="2"/>
      <c r="F62" s="2"/>
      <c r="H62" s="2"/>
      <c r="I62" s="2"/>
    </row>
    <row r="63" spans="1:9" ht="12.75" x14ac:dyDescent="0.2">
      <c r="A63" s="2"/>
      <c r="B63" s="2"/>
      <c r="C63" s="2"/>
      <c r="D63" s="2"/>
      <c r="E63" s="2"/>
      <c r="F63" s="2"/>
      <c r="H63" s="2"/>
    </row>
    <row r="64" spans="1:9" ht="12.75" x14ac:dyDescent="0.2">
      <c r="A64" s="2"/>
      <c r="B64" s="2"/>
      <c r="C64" s="2"/>
      <c r="D64" s="2"/>
      <c r="E64" s="2"/>
      <c r="F64" s="2"/>
      <c r="H64" s="2"/>
    </row>
    <row r="65" spans="1:9" ht="12.75" x14ac:dyDescent="0.2">
      <c r="A65" s="2" t="s">
        <v>10</v>
      </c>
      <c r="B65" s="2" t="s">
        <v>1</v>
      </c>
      <c r="C65" s="3"/>
      <c r="D65" s="3">
        <v>0.5</v>
      </c>
      <c r="I65" s="2"/>
    </row>
    <row r="66" spans="1:9" ht="25.5" x14ac:dyDescent="0.2">
      <c r="B66" s="2" t="s">
        <v>2</v>
      </c>
      <c r="C66" s="1"/>
      <c r="D66" s="1" t="s">
        <v>3</v>
      </c>
      <c r="E66" s="1" t="s">
        <v>4</v>
      </c>
      <c r="F66" s="1" t="s">
        <v>5</v>
      </c>
      <c r="G66" s="1" t="s">
        <v>6</v>
      </c>
      <c r="H66" s="2" t="s">
        <v>23</v>
      </c>
      <c r="I66" s="2" t="s">
        <v>24</v>
      </c>
    </row>
    <row r="67" spans="1:9" ht="12.75" x14ac:dyDescent="0.2">
      <c r="A67" s="2">
        <v>9</v>
      </c>
      <c r="B67" s="3">
        <v>0.51597222222222228</v>
      </c>
      <c r="C67" s="3">
        <f t="shared" ref="C67:C76" si="16">B67-$D$2</f>
        <v>1.5972222222222276E-2</v>
      </c>
      <c r="D67" s="2">
        <f t="shared" ref="D67:D76" si="17">MINUTE(C67)</f>
        <v>23</v>
      </c>
      <c r="E67" s="2">
        <f t="shared" ref="E67:E76" si="18">SECOND(C67)</f>
        <v>0</v>
      </c>
      <c r="F67" s="2">
        <v>1019</v>
      </c>
      <c r="G67">
        <f t="shared" ref="G67:G76" si="19">(((D67*60)+E67)*1000)/F67</f>
        <v>1354.2688910696761</v>
      </c>
      <c r="H67" s="2">
        <v>1</v>
      </c>
      <c r="I67" s="2" t="s">
        <v>26</v>
      </c>
    </row>
    <row r="68" spans="1:9" ht="12.75" x14ac:dyDescent="0.2">
      <c r="A68" s="2">
        <v>1826</v>
      </c>
      <c r="B68" s="3">
        <v>0.5180555555555556</v>
      </c>
      <c r="C68" s="3">
        <f t="shared" si="16"/>
        <v>1.8055555555555602E-2</v>
      </c>
      <c r="D68" s="2">
        <f t="shared" si="17"/>
        <v>26</v>
      </c>
      <c r="E68" s="2">
        <f t="shared" si="18"/>
        <v>0</v>
      </c>
      <c r="F68" s="2">
        <v>1068</v>
      </c>
      <c r="G68">
        <f t="shared" si="19"/>
        <v>1460.6741573033707</v>
      </c>
      <c r="H68" s="2">
        <v>2</v>
      </c>
      <c r="I68" s="2" t="s">
        <v>26</v>
      </c>
    </row>
    <row r="69" spans="1:9" ht="12.75" x14ac:dyDescent="0.2">
      <c r="A69" s="2">
        <v>2097</v>
      </c>
      <c r="B69" s="3">
        <v>0.51909722222222221</v>
      </c>
      <c r="C69" s="3">
        <f t="shared" si="16"/>
        <v>1.909722222222221E-2</v>
      </c>
      <c r="D69" s="2">
        <f t="shared" si="17"/>
        <v>27</v>
      </c>
      <c r="E69" s="2">
        <f t="shared" si="18"/>
        <v>30</v>
      </c>
      <c r="F69" s="2">
        <v>1019</v>
      </c>
      <c r="G69">
        <f t="shared" si="19"/>
        <v>1619.2345436702649</v>
      </c>
      <c r="H69" s="2">
        <v>3</v>
      </c>
      <c r="I69" s="2" t="s">
        <v>27</v>
      </c>
    </row>
    <row r="70" spans="1:9" ht="12.75" x14ac:dyDescent="0.2">
      <c r="A70" s="2">
        <v>2132</v>
      </c>
      <c r="B70" s="3">
        <v>0.52083333333333337</v>
      </c>
      <c r="C70" s="3">
        <f t="shared" si="16"/>
        <v>2.083333333333337E-2</v>
      </c>
      <c r="D70" s="2">
        <f t="shared" si="17"/>
        <v>30</v>
      </c>
      <c r="E70" s="2">
        <f t="shared" si="18"/>
        <v>0</v>
      </c>
      <c r="F70" s="2">
        <v>1068</v>
      </c>
      <c r="G70">
        <f t="shared" si="19"/>
        <v>1685.3932584269662</v>
      </c>
      <c r="H70" s="2">
        <v>4</v>
      </c>
      <c r="I70" s="2" t="s">
        <v>26</v>
      </c>
    </row>
    <row r="71" spans="1:9" ht="12.75" x14ac:dyDescent="0.2">
      <c r="A71" s="2" t="s">
        <v>28</v>
      </c>
      <c r="B71" s="3">
        <v>0.52141203703703709</v>
      </c>
      <c r="C71" s="3">
        <f t="shared" si="16"/>
        <v>2.141203703703709E-2</v>
      </c>
      <c r="D71" s="2">
        <f t="shared" si="17"/>
        <v>30</v>
      </c>
      <c r="E71" s="2">
        <f t="shared" si="18"/>
        <v>50</v>
      </c>
      <c r="F71" s="2">
        <v>1019</v>
      </c>
      <c r="G71">
        <f t="shared" si="19"/>
        <v>1815.5053974484788</v>
      </c>
      <c r="H71" s="2">
        <v>5</v>
      </c>
      <c r="I71" s="2" t="s">
        <v>26</v>
      </c>
    </row>
    <row r="72" spans="1:9" ht="12.75" x14ac:dyDescent="0.2">
      <c r="A72" s="2">
        <v>772</v>
      </c>
      <c r="B72" s="3">
        <v>0.52303240740740742</v>
      </c>
      <c r="C72" s="3">
        <f t="shared" si="16"/>
        <v>2.3032407407407418E-2</v>
      </c>
      <c r="D72" s="2">
        <f t="shared" si="17"/>
        <v>33</v>
      </c>
      <c r="E72" s="2">
        <f t="shared" si="18"/>
        <v>10</v>
      </c>
      <c r="F72" s="2">
        <v>963</v>
      </c>
      <c r="G72">
        <f t="shared" si="19"/>
        <v>2066.4589823468327</v>
      </c>
      <c r="H72" s="2">
        <v>6</v>
      </c>
      <c r="I72" s="2" t="s">
        <v>26</v>
      </c>
    </row>
    <row r="73" spans="1:9" ht="12.75" x14ac:dyDescent="0.2">
      <c r="A73" s="2">
        <v>603</v>
      </c>
      <c r="B73" s="3">
        <v>0.52337962962962958</v>
      </c>
      <c r="C73" s="3">
        <f t="shared" si="16"/>
        <v>2.3379629629629584E-2</v>
      </c>
      <c r="D73" s="2">
        <f t="shared" si="17"/>
        <v>33</v>
      </c>
      <c r="E73" s="2">
        <f t="shared" si="18"/>
        <v>40</v>
      </c>
      <c r="F73" s="2">
        <v>963</v>
      </c>
      <c r="G73">
        <f t="shared" si="19"/>
        <v>2097.6116303219105</v>
      </c>
      <c r="H73" s="2">
        <v>7</v>
      </c>
      <c r="I73" s="2" t="s">
        <v>26</v>
      </c>
    </row>
    <row r="74" spans="1:9" ht="12.75" x14ac:dyDescent="0.2">
      <c r="A74" s="2">
        <v>2271</v>
      </c>
      <c r="B74" s="3">
        <v>0.52777777777777779</v>
      </c>
      <c r="C74" s="3">
        <f t="shared" si="16"/>
        <v>2.777777777777779E-2</v>
      </c>
      <c r="D74" s="2">
        <f t="shared" si="17"/>
        <v>40</v>
      </c>
      <c r="E74" s="2">
        <f t="shared" si="18"/>
        <v>0</v>
      </c>
      <c r="F74" s="2">
        <v>1068</v>
      </c>
      <c r="G74">
        <f t="shared" si="19"/>
        <v>2247.1910112359551</v>
      </c>
      <c r="H74" s="2">
        <v>8</v>
      </c>
      <c r="I74" s="2" t="s">
        <v>26</v>
      </c>
    </row>
    <row r="75" spans="1:9" ht="12.75" x14ac:dyDescent="0.2">
      <c r="A75" s="2">
        <v>671</v>
      </c>
      <c r="B75" s="3">
        <v>0.52604166666666663</v>
      </c>
      <c r="C75" s="3">
        <f t="shared" si="16"/>
        <v>2.604166666666663E-2</v>
      </c>
      <c r="D75" s="2">
        <f t="shared" si="17"/>
        <v>37</v>
      </c>
      <c r="E75" s="2">
        <f t="shared" si="18"/>
        <v>30</v>
      </c>
      <c r="F75" s="2">
        <v>963</v>
      </c>
      <c r="G75">
        <f t="shared" si="19"/>
        <v>2336.4485981308412</v>
      </c>
      <c r="H75" s="2">
        <v>9</v>
      </c>
      <c r="I75" s="2" t="s">
        <v>26</v>
      </c>
    </row>
    <row r="76" spans="1:9" ht="12.75" x14ac:dyDescent="0.2">
      <c r="A76" s="2">
        <v>1162</v>
      </c>
      <c r="B76" s="3"/>
      <c r="C76" s="3">
        <f t="shared" si="16"/>
        <v>-0.5</v>
      </c>
      <c r="D76" s="2" t="e">
        <f t="shared" si="17"/>
        <v>#NUM!</v>
      </c>
      <c r="E76" s="2" t="e">
        <f t="shared" si="18"/>
        <v>#NUM!</v>
      </c>
      <c r="F76" s="2">
        <v>1068</v>
      </c>
      <c r="G76" t="e">
        <f t="shared" si="19"/>
        <v>#NUM!</v>
      </c>
      <c r="H76" s="2">
        <v>10</v>
      </c>
      <c r="I76" s="2" t="s">
        <v>26</v>
      </c>
    </row>
    <row r="77" spans="1:9" ht="12.75" x14ac:dyDescent="0.2">
      <c r="A77" s="2"/>
      <c r="B77" s="3"/>
      <c r="C77" s="2"/>
      <c r="D77" s="2"/>
      <c r="E77" s="2"/>
      <c r="F77" s="2"/>
      <c r="H77" s="2"/>
      <c r="I77" s="2"/>
    </row>
    <row r="78" spans="1:9" ht="12.75" x14ac:dyDescent="0.2">
      <c r="A78" s="2" t="s">
        <v>33</v>
      </c>
      <c r="B78" s="2" t="s">
        <v>1</v>
      </c>
      <c r="C78" s="3"/>
      <c r="D78" s="3">
        <v>0.5</v>
      </c>
      <c r="I78" s="2"/>
    </row>
    <row r="79" spans="1:9" ht="25.5" x14ac:dyDescent="0.2">
      <c r="B79" s="2" t="s">
        <v>2</v>
      </c>
      <c r="C79" s="1"/>
      <c r="D79" s="1" t="s">
        <v>3</v>
      </c>
      <c r="E79" s="1" t="s">
        <v>4</v>
      </c>
      <c r="F79" s="1" t="s">
        <v>5</v>
      </c>
      <c r="G79" s="1" t="s">
        <v>6</v>
      </c>
      <c r="H79" s="2" t="s">
        <v>23</v>
      </c>
      <c r="I79" s="2" t="s">
        <v>24</v>
      </c>
    </row>
    <row r="80" spans="1:9" ht="12.75" x14ac:dyDescent="0.2">
      <c r="A80" s="2">
        <v>2132</v>
      </c>
      <c r="B80" s="3">
        <v>0.51168981481481479</v>
      </c>
      <c r="C80" s="3">
        <f t="shared" ref="C80:C89" si="20">B80-$D$2</f>
        <v>1.1689814814814792E-2</v>
      </c>
      <c r="D80" s="2">
        <f t="shared" ref="D80:D89" si="21">MINUTE(C80)</f>
        <v>16</v>
      </c>
      <c r="E80" s="2">
        <f t="shared" ref="E80:E89" si="22">SECOND(C80)</f>
        <v>50</v>
      </c>
      <c r="F80" s="2">
        <v>1068</v>
      </c>
      <c r="G80">
        <f t="shared" ref="G80:G89" si="23">(((D80*60)+E80)*1000)/F80</f>
        <v>945.6928838951311</v>
      </c>
      <c r="H80" s="2">
        <v>1</v>
      </c>
      <c r="I80" s="2" t="s">
        <v>26</v>
      </c>
    </row>
    <row r="81" spans="1:9" ht="12.75" x14ac:dyDescent="0.2">
      <c r="A81" s="2">
        <v>2097</v>
      </c>
      <c r="B81" s="3">
        <v>0.51128472222222221</v>
      </c>
      <c r="C81" s="3">
        <f t="shared" si="20"/>
        <v>1.128472222222221E-2</v>
      </c>
      <c r="D81" s="2">
        <f t="shared" si="21"/>
        <v>16</v>
      </c>
      <c r="E81" s="2">
        <f t="shared" si="22"/>
        <v>15</v>
      </c>
      <c r="F81" s="2">
        <v>1019</v>
      </c>
      <c r="G81">
        <f t="shared" si="23"/>
        <v>956.82041216879293</v>
      </c>
      <c r="H81" s="2">
        <v>2</v>
      </c>
      <c r="I81" s="2" t="s">
        <v>26</v>
      </c>
    </row>
    <row r="82" spans="1:9" ht="12.75" x14ac:dyDescent="0.2">
      <c r="A82" s="2">
        <v>671</v>
      </c>
      <c r="B82" s="3">
        <v>0.51145833333333335</v>
      </c>
      <c r="C82" s="3">
        <f t="shared" si="20"/>
        <v>1.1458333333333348E-2</v>
      </c>
      <c r="D82" s="2">
        <f t="shared" si="21"/>
        <v>16</v>
      </c>
      <c r="E82" s="2">
        <f t="shared" si="22"/>
        <v>30</v>
      </c>
      <c r="F82" s="2">
        <v>963</v>
      </c>
      <c r="G82">
        <f t="shared" si="23"/>
        <v>1028.0373831775701</v>
      </c>
      <c r="H82" s="2">
        <v>3</v>
      </c>
      <c r="I82" s="2" t="s">
        <v>27</v>
      </c>
    </row>
    <row r="83" spans="1:9" ht="12.75" x14ac:dyDescent="0.2">
      <c r="A83" s="2">
        <v>2271</v>
      </c>
      <c r="B83" s="3">
        <v>0.51284722222222223</v>
      </c>
      <c r="C83" s="3">
        <f t="shared" si="20"/>
        <v>1.2847222222222232E-2</v>
      </c>
      <c r="D83" s="2">
        <f t="shared" si="21"/>
        <v>18</v>
      </c>
      <c r="E83" s="2">
        <f t="shared" si="22"/>
        <v>30</v>
      </c>
      <c r="F83" s="2">
        <v>1068</v>
      </c>
      <c r="G83">
        <f t="shared" si="23"/>
        <v>1039.3258426966293</v>
      </c>
      <c r="H83" s="2">
        <v>4</v>
      </c>
      <c r="I83" s="2" t="s">
        <v>26</v>
      </c>
    </row>
    <row r="84" spans="1:9" ht="12.75" x14ac:dyDescent="0.2">
      <c r="A84" s="2">
        <v>772</v>
      </c>
      <c r="B84" s="3">
        <v>0.51163194444444449</v>
      </c>
      <c r="C84" s="3">
        <f t="shared" si="20"/>
        <v>1.1631944444444486E-2</v>
      </c>
      <c r="D84" s="2">
        <f t="shared" si="21"/>
        <v>16</v>
      </c>
      <c r="E84" s="2">
        <f t="shared" si="22"/>
        <v>45</v>
      </c>
      <c r="F84" s="2">
        <v>963</v>
      </c>
      <c r="G84">
        <f t="shared" si="23"/>
        <v>1043.613707165109</v>
      </c>
      <c r="H84" s="2">
        <v>5</v>
      </c>
      <c r="I84" s="2" t="s">
        <v>26</v>
      </c>
    </row>
    <row r="85" spans="1:9" ht="12.75" x14ac:dyDescent="0.2">
      <c r="A85" s="2">
        <v>603</v>
      </c>
      <c r="B85" s="3">
        <v>0.51244212962962965</v>
      </c>
      <c r="C85" s="3">
        <f t="shared" si="20"/>
        <v>1.244212962962965E-2</v>
      </c>
      <c r="D85" s="2">
        <f t="shared" si="21"/>
        <v>17</v>
      </c>
      <c r="E85" s="2">
        <f t="shared" si="22"/>
        <v>55</v>
      </c>
      <c r="F85" s="2">
        <v>963</v>
      </c>
      <c r="G85">
        <f t="shared" si="23"/>
        <v>1116.3032191069574</v>
      </c>
      <c r="H85" s="2">
        <v>6</v>
      </c>
      <c r="I85" s="2" t="s">
        <v>26</v>
      </c>
    </row>
    <row r="86" spans="1:9" ht="12.75" x14ac:dyDescent="0.2">
      <c r="A86" s="2">
        <v>9</v>
      </c>
      <c r="B86" s="3"/>
      <c r="C86" s="3">
        <f t="shared" si="20"/>
        <v>-0.5</v>
      </c>
      <c r="D86" s="2" t="e">
        <f t="shared" si="21"/>
        <v>#NUM!</v>
      </c>
      <c r="E86" s="2" t="e">
        <f t="shared" si="22"/>
        <v>#NUM!</v>
      </c>
      <c r="F86" s="2">
        <v>1019</v>
      </c>
      <c r="G86" t="e">
        <f t="shared" si="23"/>
        <v>#NUM!</v>
      </c>
      <c r="H86" s="2">
        <v>7</v>
      </c>
      <c r="I86" s="2" t="s">
        <v>26</v>
      </c>
    </row>
    <row r="87" spans="1:9" ht="12.75" x14ac:dyDescent="0.2">
      <c r="A87" s="2">
        <v>1826</v>
      </c>
      <c r="B87" s="3"/>
      <c r="C87" s="3">
        <f t="shared" si="20"/>
        <v>-0.5</v>
      </c>
      <c r="D87" s="2" t="e">
        <f t="shared" si="21"/>
        <v>#NUM!</v>
      </c>
      <c r="E87" s="2" t="e">
        <f t="shared" si="22"/>
        <v>#NUM!</v>
      </c>
      <c r="F87" s="2">
        <v>1068</v>
      </c>
      <c r="G87" t="e">
        <f t="shared" si="23"/>
        <v>#NUM!</v>
      </c>
      <c r="H87" s="2">
        <v>8</v>
      </c>
      <c r="I87" s="2" t="s">
        <v>26</v>
      </c>
    </row>
    <row r="88" spans="1:9" ht="12.75" x14ac:dyDescent="0.2">
      <c r="A88" s="2" t="s">
        <v>28</v>
      </c>
      <c r="B88" s="3"/>
      <c r="C88" s="3">
        <f t="shared" si="20"/>
        <v>-0.5</v>
      </c>
      <c r="D88" s="2" t="e">
        <f t="shared" si="21"/>
        <v>#NUM!</v>
      </c>
      <c r="E88" s="2" t="e">
        <f t="shared" si="22"/>
        <v>#NUM!</v>
      </c>
      <c r="F88" s="2">
        <v>1019</v>
      </c>
      <c r="G88" t="e">
        <f t="shared" si="23"/>
        <v>#NUM!</v>
      </c>
      <c r="H88" s="2">
        <v>9</v>
      </c>
      <c r="I88" s="2" t="s">
        <v>26</v>
      </c>
    </row>
    <row r="89" spans="1:9" ht="12.75" x14ac:dyDescent="0.2">
      <c r="A89" s="2">
        <v>1162</v>
      </c>
      <c r="B89" s="3"/>
      <c r="C89" s="3">
        <f t="shared" si="20"/>
        <v>-0.5</v>
      </c>
      <c r="D89" s="2" t="e">
        <f t="shared" si="21"/>
        <v>#NUM!</v>
      </c>
      <c r="E89" s="2" t="e">
        <f t="shared" si="22"/>
        <v>#NUM!</v>
      </c>
      <c r="F89" s="2">
        <v>1068</v>
      </c>
      <c r="G89" t="e">
        <f t="shared" si="23"/>
        <v>#NUM!</v>
      </c>
      <c r="H89" s="2">
        <v>10</v>
      </c>
      <c r="I89" s="2" t="s">
        <v>26</v>
      </c>
    </row>
    <row r="90" spans="1:9" ht="12.75" x14ac:dyDescent="0.2">
      <c r="A90" s="2"/>
      <c r="B90" s="3"/>
      <c r="C90" s="2"/>
      <c r="D90" s="2"/>
      <c r="E90" s="2"/>
      <c r="F90" s="2"/>
      <c r="H90" s="2"/>
      <c r="I90" s="2"/>
    </row>
    <row r="91" spans="1:9" ht="12.75" x14ac:dyDescent="0.2">
      <c r="A91" s="2" t="s">
        <v>36</v>
      </c>
      <c r="B91" s="2" t="s">
        <v>1</v>
      </c>
      <c r="C91" s="3"/>
      <c r="D91" s="3">
        <v>0.5</v>
      </c>
      <c r="I91" s="2"/>
    </row>
    <row r="92" spans="1:9" ht="25.5" x14ac:dyDescent="0.2">
      <c r="B92" s="2" t="s">
        <v>2</v>
      </c>
      <c r="C92" s="1"/>
      <c r="D92" s="1" t="s">
        <v>3</v>
      </c>
      <c r="E92" s="1" t="s">
        <v>4</v>
      </c>
      <c r="F92" s="1" t="s">
        <v>5</v>
      </c>
      <c r="G92" s="1" t="s">
        <v>6</v>
      </c>
      <c r="H92" s="2" t="s">
        <v>23</v>
      </c>
      <c r="I92" s="2" t="s">
        <v>24</v>
      </c>
    </row>
    <row r="93" spans="1:9" ht="12.75" x14ac:dyDescent="0.2">
      <c r="A93" s="2">
        <v>2132</v>
      </c>
      <c r="B93" s="3">
        <v>0.51342592592592595</v>
      </c>
      <c r="C93" s="3">
        <f t="shared" ref="C93:C102" si="24">B93-$D$2</f>
        <v>1.3425925925925952E-2</v>
      </c>
      <c r="D93" s="2">
        <f t="shared" ref="D93:D102" si="25">MINUTE(C93)</f>
        <v>19</v>
      </c>
      <c r="E93" s="2">
        <f t="shared" ref="E93:E102" si="26">SECOND(C93)</f>
        <v>20</v>
      </c>
      <c r="F93" s="2">
        <v>1068</v>
      </c>
      <c r="G93">
        <f t="shared" ref="G93:G102" si="27">(((D93*60)+E93)*1000)/F93</f>
        <v>1086.1423220973784</v>
      </c>
      <c r="H93" s="2">
        <v>1</v>
      </c>
      <c r="I93" s="2" t="s">
        <v>26</v>
      </c>
    </row>
    <row r="94" spans="1:9" ht="12.75" x14ac:dyDescent="0.2">
      <c r="A94" s="2">
        <v>2097</v>
      </c>
      <c r="B94" s="3">
        <v>0.51284722222222223</v>
      </c>
      <c r="C94" s="3">
        <f t="shared" si="24"/>
        <v>1.2847222222222232E-2</v>
      </c>
      <c r="D94" s="2">
        <f t="shared" si="25"/>
        <v>18</v>
      </c>
      <c r="E94" s="2">
        <f t="shared" si="26"/>
        <v>30</v>
      </c>
      <c r="F94" s="2">
        <v>1019</v>
      </c>
      <c r="G94">
        <f t="shared" si="27"/>
        <v>1089.3032384690873</v>
      </c>
      <c r="H94" s="2">
        <v>2</v>
      </c>
      <c r="I94" s="2" t="s">
        <v>26</v>
      </c>
    </row>
    <row r="95" spans="1:9" ht="12.75" x14ac:dyDescent="0.2">
      <c r="A95" s="2">
        <v>603</v>
      </c>
      <c r="B95" s="3">
        <v>0.51226851851851851</v>
      </c>
      <c r="C95" s="3">
        <f t="shared" si="24"/>
        <v>1.2268518518518512E-2</v>
      </c>
      <c r="D95" s="2">
        <f t="shared" si="25"/>
        <v>17</v>
      </c>
      <c r="E95" s="2">
        <f t="shared" si="26"/>
        <v>40</v>
      </c>
      <c r="F95" s="2">
        <v>963</v>
      </c>
      <c r="G95">
        <f t="shared" si="27"/>
        <v>1100.7268951194185</v>
      </c>
      <c r="H95" s="2">
        <v>3</v>
      </c>
      <c r="I95" s="2" t="s">
        <v>27</v>
      </c>
    </row>
    <row r="96" spans="1:9" ht="12.75" x14ac:dyDescent="0.2">
      <c r="A96" s="2">
        <v>772</v>
      </c>
      <c r="B96" s="3">
        <v>0.51331018518518523</v>
      </c>
      <c r="C96" s="3">
        <f t="shared" si="24"/>
        <v>1.331018518518523E-2</v>
      </c>
      <c r="D96" s="2">
        <f t="shared" si="25"/>
        <v>19</v>
      </c>
      <c r="E96" s="2">
        <f t="shared" si="26"/>
        <v>10</v>
      </c>
      <c r="F96" s="2">
        <v>963</v>
      </c>
      <c r="G96">
        <f t="shared" si="27"/>
        <v>1194.1848390446521</v>
      </c>
      <c r="H96" s="2">
        <v>4</v>
      </c>
      <c r="I96" s="2" t="s">
        <v>26</v>
      </c>
    </row>
    <row r="97" spans="1:9" ht="12.75" x14ac:dyDescent="0.2">
      <c r="A97" s="2">
        <v>2271</v>
      </c>
      <c r="B97" s="3">
        <v>0.51481481481481484</v>
      </c>
      <c r="C97" s="3">
        <f t="shared" si="24"/>
        <v>1.4814814814814836E-2</v>
      </c>
      <c r="D97" s="2">
        <f t="shared" si="25"/>
        <v>21</v>
      </c>
      <c r="E97" s="2">
        <f t="shared" si="26"/>
        <v>20</v>
      </c>
      <c r="F97" s="2">
        <v>1068</v>
      </c>
      <c r="G97">
        <f t="shared" si="27"/>
        <v>1198.5018726591761</v>
      </c>
      <c r="H97" s="2">
        <v>5</v>
      </c>
      <c r="I97" s="2" t="s">
        <v>26</v>
      </c>
    </row>
    <row r="98" spans="1:9" ht="12.75" x14ac:dyDescent="0.2">
      <c r="A98" s="2">
        <v>671</v>
      </c>
      <c r="B98" s="3">
        <v>0.51440972222222225</v>
      </c>
      <c r="C98" s="3">
        <f t="shared" si="24"/>
        <v>1.4409722222222254E-2</v>
      </c>
      <c r="D98" s="2">
        <f t="shared" si="25"/>
        <v>20</v>
      </c>
      <c r="E98" s="2">
        <f t="shared" si="26"/>
        <v>45</v>
      </c>
      <c r="F98" s="2">
        <v>963</v>
      </c>
      <c r="G98">
        <f t="shared" si="27"/>
        <v>1292.834890965732</v>
      </c>
      <c r="H98" s="2">
        <v>6</v>
      </c>
      <c r="I98" s="2" t="s">
        <v>26</v>
      </c>
    </row>
    <row r="99" spans="1:9" ht="12.75" x14ac:dyDescent="0.2">
      <c r="A99" s="2">
        <v>9</v>
      </c>
      <c r="B99" s="3"/>
      <c r="C99" s="3">
        <f t="shared" si="24"/>
        <v>-0.5</v>
      </c>
      <c r="D99" s="2" t="e">
        <f t="shared" si="25"/>
        <v>#NUM!</v>
      </c>
      <c r="E99" s="2" t="e">
        <f t="shared" si="26"/>
        <v>#NUM!</v>
      </c>
      <c r="F99" s="2">
        <v>1019</v>
      </c>
      <c r="G99" t="e">
        <f t="shared" si="27"/>
        <v>#NUM!</v>
      </c>
      <c r="H99" s="2">
        <v>7</v>
      </c>
      <c r="I99" s="2" t="s">
        <v>26</v>
      </c>
    </row>
    <row r="100" spans="1:9" ht="12.75" x14ac:dyDescent="0.2">
      <c r="A100" s="2">
        <v>1826</v>
      </c>
      <c r="B100" s="3"/>
      <c r="C100" s="3">
        <f t="shared" si="24"/>
        <v>-0.5</v>
      </c>
      <c r="D100" s="2" t="e">
        <f t="shared" si="25"/>
        <v>#NUM!</v>
      </c>
      <c r="E100" s="2" t="e">
        <f t="shared" si="26"/>
        <v>#NUM!</v>
      </c>
      <c r="F100" s="2">
        <v>1068</v>
      </c>
      <c r="G100" t="e">
        <f t="shared" si="27"/>
        <v>#NUM!</v>
      </c>
      <c r="H100" s="2">
        <v>8</v>
      </c>
      <c r="I100" s="2" t="s">
        <v>26</v>
      </c>
    </row>
    <row r="101" spans="1:9" ht="12.75" x14ac:dyDescent="0.2">
      <c r="A101" s="2" t="s">
        <v>28</v>
      </c>
      <c r="B101" s="3"/>
      <c r="C101" s="3">
        <f t="shared" si="24"/>
        <v>-0.5</v>
      </c>
      <c r="D101" s="2" t="e">
        <f t="shared" si="25"/>
        <v>#NUM!</v>
      </c>
      <c r="E101" s="2" t="e">
        <f t="shared" si="26"/>
        <v>#NUM!</v>
      </c>
      <c r="F101" s="2">
        <v>1019</v>
      </c>
      <c r="G101" t="e">
        <f t="shared" si="27"/>
        <v>#NUM!</v>
      </c>
      <c r="H101" s="2">
        <v>9</v>
      </c>
      <c r="I101" s="2" t="s">
        <v>26</v>
      </c>
    </row>
    <row r="102" spans="1:9" ht="12.75" x14ac:dyDescent="0.2">
      <c r="A102" s="2">
        <v>1162</v>
      </c>
      <c r="B102" s="3"/>
      <c r="C102" s="3">
        <f t="shared" si="24"/>
        <v>-0.5</v>
      </c>
      <c r="D102" s="2" t="e">
        <f t="shared" si="25"/>
        <v>#NUM!</v>
      </c>
      <c r="E102" s="2" t="e">
        <f t="shared" si="26"/>
        <v>#NUM!</v>
      </c>
      <c r="F102" s="2">
        <v>1068</v>
      </c>
      <c r="G102" t="e">
        <f t="shared" si="27"/>
        <v>#NUM!</v>
      </c>
      <c r="H102" s="2">
        <v>10</v>
      </c>
      <c r="I102" s="2" t="s">
        <v>26</v>
      </c>
    </row>
    <row r="103" spans="1:9" ht="12.75" x14ac:dyDescent="0.2">
      <c r="A103" s="2"/>
      <c r="B103" s="3"/>
      <c r="C103" s="2"/>
      <c r="D103" s="2"/>
      <c r="E103" s="2"/>
      <c r="F103" s="2"/>
      <c r="H103" s="2"/>
      <c r="I103" s="2"/>
    </row>
    <row r="104" spans="1:9" ht="12.75" x14ac:dyDescent="0.2">
      <c r="A104" s="2"/>
      <c r="B104" s="3"/>
      <c r="C104" s="2"/>
      <c r="D104" s="2"/>
      <c r="E104" s="2"/>
      <c r="F104" s="2"/>
      <c r="H104" s="2"/>
      <c r="I104" s="2"/>
    </row>
    <row r="105" spans="1:9" ht="12.75" x14ac:dyDescent="0.2">
      <c r="A105" s="2"/>
      <c r="B105" s="3"/>
      <c r="C105" s="2"/>
      <c r="D105" s="2"/>
      <c r="E105" s="2"/>
      <c r="F105" s="2"/>
      <c r="H105" s="2"/>
      <c r="I105" s="2"/>
    </row>
    <row r="106" spans="1:9" ht="12.75" x14ac:dyDescent="0.2">
      <c r="A106" s="2"/>
      <c r="B106" s="3"/>
      <c r="C106" s="2"/>
      <c r="D106" s="2"/>
      <c r="E106" s="2"/>
      <c r="F106" s="2"/>
      <c r="H106" s="2"/>
      <c r="I106" s="2"/>
    </row>
    <row r="107" spans="1:9" ht="12.75" x14ac:dyDescent="0.2">
      <c r="A107" s="2"/>
      <c r="B107" s="3"/>
      <c r="C107" s="2"/>
      <c r="D107" s="2"/>
      <c r="E107" s="2"/>
      <c r="F107" s="2"/>
      <c r="H107" s="2"/>
      <c r="I107" s="2"/>
    </row>
    <row r="108" spans="1:9" ht="12.75" x14ac:dyDescent="0.2">
      <c r="A108" s="2"/>
      <c r="B108" s="3"/>
      <c r="C108" s="2"/>
      <c r="D108" s="2"/>
      <c r="E108" s="2"/>
      <c r="F108" s="2"/>
      <c r="H108" s="2"/>
      <c r="I108" s="2"/>
    </row>
    <row r="109" spans="1:9" ht="12.75" x14ac:dyDescent="0.2">
      <c r="A109" s="2"/>
      <c r="B109" s="3"/>
      <c r="C109" s="2"/>
      <c r="D109" s="2"/>
      <c r="E109" s="2"/>
      <c r="F109" s="2"/>
      <c r="H109" s="2"/>
      <c r="I109" s="2"/>
    </row>
    <row r="110" spans="1:9" ht="12.75" x14ac:dyDescent="0.2">
      <c r="A110" s="2"/>
      <c r="B110" s="3"/>
      <c r="C110" s="2"/>
      <c r="D110" s="2"/>
      <c r="E110" s="2"/>
      <c r="F110" s="2"/>
      <c r="H110" s="2"/>
      <c r="I110" s="2"/>
    </row>
    <row r="111" spans="1:9" ht="12.75" x14ac:dyDescent="0.2">
      <c r="B111" s="1"/>
      <c r="C111" s="1"/>
      <c r="D111" s="1"/>
      <c r="E111" s="1"/>
      <c r="F111" s="1"/>
      <c r="G111" s="1"/>
      <c r="H111" s="2"/>
    </row>
    <row r="112" spans="1:9" ht="12.75" x14ac:dyDescent="0.2">
      <c r="A112" s="1"/>
      <c r="B112" s="2"/>
      <c r="C112" s="2"/>
      <c r="D112" s="2"/>
      <c r="E112" s="2"/>
      <c r="F112" s="1"/>
      <c r="H112" s="2"/>
    </row>
    <row r="113" spans="1:9" ht="12.75" x14ac:dyDescent="0.2">
      <c r="A113" s="2"/>
      <c r="B113" s="2"/>
      <c r="C113" s="3"/>
      <c r="D113" s="3"/>
      <c r="I113" s="2"/>
    </row>
    <row r="114" spans="1:9" ht="12.75" x14ac:dyDescent="0.2">
      <c r="B114" s="2"/>
      <c r="C114" s="1"/>
      <c r="D114" s="1"/>
      <c r="E114" s="1"/>
      <c r="F114" s="1"/>
      <c r="G114" s="1"/>
      <c r="H114" s="2"/>
      <c r="I114" s="2"/>
    </row>
    <row r="115" spans="1:9" ht="12.75" x14ac:dyDescent="0.2">
      <c r="A115" s="2"/>
      <c r="B115" s="3"/>
      <c r="C115" s="2"/>
      <c r="D115" s="2"/>
      <c r="E115" s="2"/>
      <c r="F115" s="2"/>
      <c r="H115" s="2"/>
      <c r="I115" s="2"/>
    </row>
    <row r="116" spans="1:9" ht="12.75" x14ac:dyDescent="0.2">
      <c r="A116" s="2"/>
      <c r="B116" s="3"/>
      <c r="C116" s="2"/>
      <c r="D116" s="2"/>
      <c r="E116" s="2"/>
      <c r="F116" s="2"/>
      <c r="H116" s="2"/>
      <c r="I116" s="2"/>
    </row>
    <row r="117" spans="1:9" ht="12.75" x14ac:dyDescent="0.2">
      <c r="A117" s="2"/>
      <c r="B117" s="3"/>
      <c r="C117" s="2"/>
      <c r="D117" s="2"/>
      <c r="E117" s="2"/>
      <c r="F117" s="2"/>
      <c r="H117" s="2"/>
      <c r="I117" s="2"/>
    </row>
    <row r="118" spans="1:9" ht="12.75" x14ac:dyDescent="0.2">
      <c r="A118" s="2"/>
      <c r="B118" s="3"/>
      <c r="C118" s="2"/>
      <c r="D118" s="2"/>
      <c r="E118" s="2"/>
      <c r="F118" s="2"/>
      <c r="H118" s="2"/>
      <c r="I118" s="2"/>
    </row>
    <row r="119" spans="1:9" ht="12.75" x14ac:dyDescent="0.2">
      <c r="A119" s="2"/>
      <c r="B119" s="3"/>
      <c r="C119" s="2"/>
      <c r="D119" s="2"/>
      <c r="E119" s="2"/>
      <c r="F119" s="2"/>
      <c r="H119" s="2"/>
      <c r="I119" s="2"/>
    </row>
    <row r="120" spans="1:9" ht="12.75" x14ac:dyDescent="0.2">
      <c r="A120" s="2"/>
      <c r="B120" s="3"/>
      <c r="C120" s="2"/>
      <c r="D120" s="2"/>
      <c r="E120" s="2"/>
      <c r="F120" s="2"/>
      <c r="G120" s="16"/>
      <c r="H120" s="2"/>
      <c r="I120" s="2"/>
    </row>
    <row r="121" spans="1:9" ht="12.75" x14ac:dyDescent="0.2">
      <c r="A121" s="2"/>
      <c r="B121" s="3"/>
      <c r="C121" s="2"/>
      <c r="D121" s="2"/>
      <c r="E121" s="2"/>
      <c r="F121" s="2"/>
      <c r="H121" s="2"/>
      <c r="I121" s="2"/>
    </row>
    <row r="122" spans="1:9" ht="12.75" x14ac:dyDescent="0.2">
      <c r="A122" s="2"/>
      <c r="B122" s="3"/>
      <c r="C122" s="2"/>
      <c r="D122" s="2"/>
      <c r="E122" s="2"/>
      <c r="F122" s="2"/>
      <c r="H122" s="2"/>
      <c r="I122" s="2"/>
    </row>
    <row r="123" spans="1:9" ht="12.75" x14ac:dyDescent="0.2">
      <c r="A123" s="2"/>
      <c r="B123" s="3"/>
      <c r="C123" s="2"/>
      <c r="D123" s="2"/>
      <c r="E123" s="2"/>
      <c r="F123" s="2"/>
      <c r="H123" s="2"/>
      <c r="I123" s="2"/>
    </row>
    <row r="124" spans="1:9" ht="12.75" x14ac:dyDescent="0.2">
      <c r="A124" s="2"/>
      <c r="B124" s="3"/>
      <c r="C124" s="2"/>
      <c r="D124" s="2"/>
      <c r="E124" s="2"/>
      <c r="F124" s="2"/>
      <c r="H124" s="2"/>
      <c r="I124" s="2"/>
    </row>
    <row r="125" spans="1:9" ht="12.75" x14ac:dyDescent="0.2">
      <c r="A125" s="2"/>
      <c r="B125" s="3"/>
      <c r="C125" s="2"/>
      <c r="D125" s="2"/>
      <c r="E125" s="2"/>
      <c r="F125" s="2"/>
      <c r="H125" s="2"/>
      <c r="I125" s="2"/>
    </row>
    <row r="126" spans="1:9" ht="12.75" x14ac:dyDescent="0.2">
      <c r="A126" s="2"/>
      <c r="B126" s="3"/>
      <c r="C126" s="2"/>
      <c r="D126" s="2"/>
      <c r="E126" s="2"/>
      <c r="F126" s="2"/>
      <c r="H126" s="2"/>
      <c r="I126" s="2"/>
    </row>
    <row r="127" spans="1:9" ht="12.75" x14ac:dyDescent="0.2">
      <c r="B127" s="1"/>
      <c r="C127" s="1"/>
      <c r="D127" s="1"/>
      <c r="E127" s="1"/>
      <c r="F127" s="1"/>
      <c r="G127" s="1"/>
      <c r="H127" s="2"/>
    </row>
    <row r="128" spans="1:9" ht="12.75" x14ac:dyDescent="0.2">
      <c r="A128" s="1"/>
      <c r="B128" s="2"/>
      <c r="C128" s="2"/>
      <c r="D128" s="2"/>
      <c r="E128" s="2"/>
      <c r="F128" s="1"/>
      <c r="H128" s="2"/>
    </row>
    <row r="129" spans="1:9" ht="12.75" x14ac:dyDescent="0.2">
      <c r="A129" s="2"/>
      <c r="B129" s="2"/>
      <c r="C129" s="3"/>
      <c r="D129" s="3"/>
      <c r="I129" s="2"/>
    </row>
    <row r="130" spans="1:9" ht="12.75" x14ac:dyDescent="0.2">
      <c r="B130" s="2"/>
      <c r="C130" s="1"/>
      <c r="D130" s="1"/>
      <c r="E130" s="1"/>
      <c r="F130" s="1"/>
      <c r="G130" s="1"/>
      <c r="H130" s="2"/>
      <c r="I130" s="2"/>
    </row>
    <row r="131" spans="1:9" ht="12.75" x14ac:dyDescent="0.2">
      <c r="A131" s="2"/>
      <c r="B131" s="3"/>
      <c r="C131" s="2"/>
      <c r="D131" s="2"/>
      <c r="E131" s="2"/>
      <c r="F131" s="2"/>
      <c r="H131" s="2"/>
      <c r="I131" s="2"/>
    </row>
    <row r="132" spans="1:9" ht="12.75" x14ac:dyDescent="0.2">
      <c r="A132" s="2"/>
      <c r="B132" s="3"/>
      <c r="C132" s="2"/>
      <c r="D132" s="2"/>
      <c r="E132" s="2"/>
      <c r="F132" s="2"/>
      <c r="H132" s="2"/>
      <c r="I132" s="2"/>
    </row>
    <row r="133" spans="1:9" ht="12.75" x14ac:dyDescent="0.2">
      <c r="A133" s="2"/>
      <c r="B133" s="3"/>
      <c r="C133" s="2"/>
      <c r="D133" s="2"/>
      <c r="E133" s="2"/>
      <c r="F133" s="2"/>
      <c r="H133" s="2"/>
      <c r="I133" s="2"/>
    </row>
    <row r="134" spans="1:9" ht="12.75" x14ac:dyDescent="0.2">
      <c r="A134" s="2"/>
      <c r="B134" s="3"/>
      <c r="C134" s="2"/>
      <c r="D134" s="2"/>
      <c r="E134" s="2"/>
      <c r="F134" s="2"/>
      <c r="H134" s="2"/>
      <c r="I134" s="2"/>
    </row>
    <row r="135" spans="1:9" ht="12.75" x14ac:dyDescent="0.2">
      <c r="A135" s="2"/>
      <c r="B135" s="3"/>
      <c r="C135" s="2"/>
      <c r="D135" s="2"/>
      <c r="E135" s="2"/>
      <c r="F135" s="2"/>
      <c r="H135" s="2"/>
      <c r="I135" s="2"/>
    </row>
    <row r="136" spans="1:9" ht="12.75" x14ac:dyDescent="0.2">
      <c r="A136" s="2"/>
      <c r="B136" s="3"/>
      <c r="C136" s="2"/>
      <c r="D136" s="2"/>
      <c r="E136" s="2"/>
      <c r="F136" s="2"/>
      <c r="H136" s="2"/>
      <c r="I136" s="2"/>
    </row>
    <row r="137" spans="1:9" ht="12.75" x14ac:dyDescent="0.2">
      <c r="A137" s="2"/>
      <c r="B137" s="3"/>
      <c r="C137" s="2"/>
      <c r="D137" s="2"/>
      <c r="E137" s="2"/>
      <c r="F137" s="2"/>
      <c r="H137" s="2"/>
      <c r="I137" s="2"/>
    </row>
    <row r="138" spans="1:9" ht="12.75" x14ac:dyDescent="0.2">
      <c r="A138" s="2"/>
      <c r="B138" s="3"/>
      <c r="C138" s="2"/>
      <c r="D138" s="2"/>
      <c r="E138" s="2"/>
      <c r="F138" s="2"/>
      <c r="H138" s="2"/>
      <c r="I138" s="2"/>
    </row>
    <row r="139" spans="1:9" ht="12.75" x14ac:dyDescent="0.2">
      <c r="A139" s="2"/>
      <c r="B139" s="3"/>
      <c r="C139" s="2"/>
      <c r="D139" s="2"/>
      <c r="E139" s="2"/>
      <c r="F139" s="2"/>
      <c r="H139" s="2"/>
      <c r="I139" s="2"/>
    </row>
    <row r="140" spans="1:9" ht="12.75" x14ac:dyDescent="0.2">
      <c r="A140" s="2"/>
      <c r="B140" s="3"/>
      <c r="C140" s="2"/>
      <c r="D140" s="2"/>
      <c r="E140" s="2"/>
      <c r="F140" s="2"/>
      <c r="G140" s="16"/>
      <c r="H140" s="2"/>
      <c r="I140" s="2"/>
    </row>
    <row r="141" spans="1:9" ht="12.75" x14ac:dyDescent="0.2">
      <c r="A141" s="2"/>
      <c r="B141" s="3"/>
      <c r="C141" s="2"/>
      <c r="D141" s="2"/>
      <c r="E141" s="2"/>
      <c r="F141" s="2"/>
      <c r="H141" s="2"/>
      <c r="I141" s="2"/>
    </row>
    <row r="142" spans="1:9" ht="12.75" x14ac:dyDescent="0.2">
      <c r="A142" s="2"/>
      <c r="B142" s="3"/>
      <c r="C142" s="2"/>
      <c r="D142" s="2"/>
      <c r="E142" s="2"/>
      <c r="F142" s="2"/>
      <c r="H142" s="2"/>
      <c r="I142" s="2"/>
    </row>
    <row r="143" spans="1:9" ht="12.75" x14ac:dyDescent="0.2">
      <c r="B143" s="1"/>
      <c r="C143" s="1"/>
      <c r="D143" s="1"/>
      <c r="E143" s="1"/>
      <c r="F143" s="1"/>
      <c r="G143" s="1"/>
      <c r="H143" s="2"/>
    </row>
    <row r="144" spans="1:9" ht="12.75" x14ac:dyDescent="0.2">
      <c r="A144" s="1"/>
      <c r="B144" s="2"/>
      <c r="C144" s="2"/>
      <c r="D144" s="2"/>
      <c r="E144" s="2"/>
      <c r="F144" s="1"/>
      <c r="H144" s="2"/>
    </row>
    <row r="145" spans="1:9" ht="12.75" x14ac:dyDescent="0.2">
      <c r="A145" s="2"/>
      <c r="B145" s="2"/>
      <c r="C145" s="3"/>
      <c r="D145" s="3"/>
      <c r="I145" s="2"/>
    </row>
    <row r="146" spans="1:9" ht="12.75" x14ac:dyDescent="0.2">
      <c r="B146" s="2"/>
      <c r="C146" s="1"/>
      <c r="D146" s="1"/>
      <c r="E146" s="1"/>
      <c r="F146" s="1"/>
      <c r="G146" s="1"/>
      <c r="H146" s="2"/>
      <c r="I146" s="2"/>
    </row>
    <row r="147" spans="1:9" ht="12.75" x14ac:dyDescent="0.2">
      <c r="A147" s="2"/>
      <c r="B147" s="3"/>
      <c r="C147" s="2"/>
      <c r="D147" s="2"/>
      <c r="E147" s="2"/>
      <c r="F147" s="2"/>
      <c r="H147" s="2"/>
      <c r="I147" s="2"/>
    </row>
    <row r="148" spans="1:9" ht="12.75" x14ac:dyDescent="0.2">
      <c r="A148" s="2"/>
      <c r="B148" s="3"/>
      <c r="C148" s="2"/>
      <c r="D148" s="2"/>
      <c r="E148" s="2"/>
      <c r="F148" s="2"/>
      <c r="H148" s="2"/>
      <c r="I148" s="2"/>
    </row>
    <row r="149" spans="1:9" ht="12.75" x14ac:dyDescent="0.2">
      <c r="A149" s="2"/>
      <c r="B149" s="3"/>
      <c r="C149" s="2"/>
      <c r="D149" s="2"/>
      <c r="E149" s="2"/>
      <c r="F149" s="2"/>
      <c r="H149" s="2"/>
      <c r="I149" s="2"/>
    </row>
    <row r="150" spans="1:9" ht="12.75" x14ac:dyDescent="0.2">
      <c r="A150" s="2"/>
      <c r="B150" s="3"/>
      <c r="C150" s="2"/>
      <c r="D150" s="2"/>
      <c r="E150" s="2"/>
      <c r="F150" s="2"/>
      <c r="H150" s="2"/>
      <c r="I150" s="2"/>
    </row>
    <row r="151" spans="1:9" ht="12.75" x14ac:dyDescent="0.2">
      <c r="A151" s="2"/>
      <c r="B151" s="3"/>
      <c r="C151" s="2"/>
      <c r="D151" s="2"/>
      <c r="E151" s="2"/>
      <c r="F151" s="2"/>
      <c r="H151" s="2"/>
      <c r="I151" s="2"/>
    </row>
    <row r="152" spans="1:9" ht="12.75" x14ac:dyDescent="0.2">
      <c r="A152" s="2"/>
      <c r="B152" s="3"/>
      <c r="C152" s="2"/>
      <c r="D152" s="2"/>
      <c r="E152" s="2"/>
      <c r="F152" s="2"/>
      <c r="H152" s="2"/>
      <c r="I152" s="2"/>
    </row>
    <row r="153" spans="1:9" ht="12.75" x14ac:dyDescent="0.2">
      <c r="A153" s="2"/>
      <c r="B153" s="3"/>
      <c r="C153" s="2"/>
      <c r="D153" s="2"/>
      <c r="E153" s="2"/>
      <c r="F153" s="2"/>
      <c r="H153" s="2"/>
      <c r="I153" s="2"/>
    </row>
    <row r="154" spans="1:9" ht="12.75" x14ac:dyDescent="0.2">
      <c r="A154" s="2"/>
      <c r="B154" s="3"/>
      <c r="C154" s="2"/>
      <c r="D154" s="2"/>
      <c r="E154" s="2"/>
      <c r="F154" s="2"/>
      <c r="H154" s="2"/>
      <c r="I154" s="2"/>
    </row>
    <row r="155" spans="1:9" ht="12.75" x14ac:dyDescent="0.2">
      <c r="A155" s="2"/>
      <c r="B155" s="3"/>
      <c r="C155" s="2"/>
      <c r="D155" s="2"/>
      <c r="E155" s="2"/>
      <c r="F155" s="2"/>
      <c r="G155" s="16"/>
      <c r="H155" s="2"/>
      <c r="I155" s="2"/>
    </row>
    <row r="156" spans="1:9" ht="12.75" x14ac:dyDescent="0.2">
      <c r="A156" s="2"/>
      <c r="B156" s="3"/>
      <c r="C156" s="2"/>
      <c r="D156" s="2"/>
      <c r="E156" s="2"/>
      <c r="F156" s="2"/>
      <c r="H156" s="2"/>
      <c r="I156" s="2"/>
    </row>
    <row r="157" spans="1:9" ht="12.75" x14ac:dyDescent="0.2">
      <c r="A157" s="2"/>
      <c r="B157" s="3"/>
      <c r="C157" s="2"/>
      <c r="D157" s="2"/>
      <c r="E157" s="2"/>
      <c r="F157" s="2"/>
      <c r="H157" s="2"/>
      <c r="I157" s="2"/>
    </row>
    <row r="158" spans="1:9" ht="12.75" x14ac:dyDescent="0.2">
      <c r="A158" s="2"/>
      <c r="B158" s="3"/>
      <c r="C158" s="2"/>
      <c r="D158" s="2"/>
      <c r="E158" s="2"/>
      <c r="F158" s="2"/>
      <c r="H158" s="2"/>
      <c r="I158" s="2"/>
    </row>
    <row r="161" spans="1:9" ht="12.75" x14ac:dyDescent="0.2">
      <c r="A161" s="2"/>
      <c r="B161" s="2"/>
      <c r="C161" s="3"/>
      <c r="D161" s="3"/>
      <c r="I161" s="2"/>
    </row>
    <row r="162" spans="1:9" ht="12.75" x14ac:dyDescent="0.2">
      <c r="B162" s="2"/>
      <c r="C162" s="1"/>
      <c r="D162" s="1"/>
      <c r="E162" s="1"/>
      <c r="F162" s="1"/>
      <c r="G162" s="1"/>
      <c r="H162" s="2"/>
      <c r="I162" s="2"/>
    </row>
    <row r="163" spans="1:9" ht="12.75" x14ac:dyDescent="0.2">
      <c r="A163" s="2"/>
      <c r="B163" s="3"/>
      <c r="C163" s="2"/>
      <c r="D163" s="2"/>
      <c r="E163" s="2"/>
      <c r="F163" s="2"/>
      <c r="H163" s="2"/>
      <c r="I163" s="2"/>
    </row>
    <row r="164" spans="1:9" ht="12.75" x14ac:dyDescent="0.2">
      <c r="A164" s="2"/>
      <c r="B164" s="3"/>
      <c r="C164" s="2"/>
      <c r="D164" s="2"/>
      <c r="E164" s="2"/>
      <c r="F164" s="2"/>
      <c r="H164" s="2"/>
      <c r="I164" s="2"/>
    </row>
    <row r="165" spans="1:9" ht="12.75" x14ac:dyDescent="0.2">
      <c r="A165" s="2"/>
      <c r="B165" s="3"/>
      <c r="C165" s="2"/>
      <c r="D165" s="2"/>
      <c r="E165" s="2"/>
      <c r="F165" s="2"/>
      <c r="H165" s="2"/>
      <c r="I165" s="2"/>
    </row>
    <row r="166" spans="1:9" ht="12.75" x14ac:dyDescent="0.2">
      <c r="A166" s="2"/>
      <c r="B166" s="3"/>
      <c r="C166" s="2"/>
      <c r="D166" s="2"/>
      <c r="E166" s="2"/>
      <c r="F166" s="2"/>
      <c r="H166" s="2"/>
      <c r="I166" s="2"/>
    </row>
    <row r="167" spans="1:9" ht="12.75" x14ac:dyDescent="0.2">
      <c r="A167" s="2"/>
      <c r="B167" s="3"/>
      <c r="C167" s="2"/>
      <c r="D167" s="2"/>
      <c r="E167" s="2"/>
      <c r="F167" s="2"/>
      <c r="H167" s="2"/>
      <c r="I167" s="2"/>
    </row>
    <row r="168" spans="1:9" ht="12.75" x14ac:dyDescent="0.2">
      <c r="A168" s="2"/>
      <c r="B168" s="3"/>
      <c r="C168" s="2"/>
      <c r="D168" s="2"/>
      <c r="E168" s="2"/>
      <c r="F168" s="2"/>
      <c r="H168" s="2"/>
      <c r="I168" s="2"/>
    </row>
    <row r="169" spans="1:9" ht="12.75" x14ac:dyDescent="0.2">
      <c r="A169" s="2"/>
      <c r="B169" s="3"/>
      <c r="C169" s="2"/>
      <c r="D169" s="2"/>
      <c r="E169" s="2"/>
      <c r="F169" s="2"/>
      <c r="H169" s="2"/>
      <c r="I169" s="2"/>
    </row>
    <row r="170" spans="1:9" ht="12.75" x14ac:dyDescent="0.2">
      <c r="A170" s="2"/>
      <c r="B170" s="3"/>
      <c r="C170" s="2"/>
      <c r="D170" s="2"/>
      <c r="E170" s="2"/>
      <c r="F170" s="2"/>
      <c r="H170" s="2"/>
      <c r="I170" s="2"/>
    </row>
    <row r="171" spans="1:9" ht="12.75" x14ac:dyDescent="0.2">
      <c r="A171" s="2"/>
      <c r="B171" s="3"/>
      <c r="C171" s="2"/>
      <c r="D171" s="2"/>
      <c r="E171" s="2"/>
      <c r="F171" s="2"/>
      <c r="G171" s="16"/>
      <c r="H171" s="2"/>
      <c r="I171" s="2"/>
    </row>
    <row r="172" spans="1:9" ht="12.75" x14ac:dyDescent="0.2">
      <c r="A172" s="2"/>
      <c r="B172" s="3"/>
      <c r="C172" s="2"/>
      <c r="D172" s="2"/>
      <c r="E172" s="2"/>
      <c r="F172" s="2"/>
      <c r="H172" s="2"/>
      <c r="I172" s="2"/>
    </row>
    <row r="173" spans="1:9" ht="12.75" x14ac:dyDescent="0.2">
      <c r="A173" s="2"/>
      <c r="B173" s="3"/>
      <c r="C173" s="2"/>
      <c r="D173" s="2"/>
      <c r="E173" s="2"/>
      <c r="F173" s="2"/>
      <c r="H173" s="2"/>
      <c r="I173" s="2"/>
    </row>
    <row r="174" spans="1:9" ht="12.75" x14ac:dyDescent="0.2">
      <c r="A174" s="2"/>
      <c r="B174" s="3"/>
      <c r="C174" s="2"/>
      <c r="D174" s="2"/>
      <c r="E174" s="2"/>
      <c r="F174" s="2"/>
      <c r="H174" s="2"/>
      <c r="I174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2:I174"/>
  <sheetViews>
    <sheetView workbookViewId="0"/>
  </sheetViews>
  <sheetFormatPr defaultColWidth="17.28515625" defaultRowHeight="15.75" customHeight="1" x14ac:dyDescent="0.2"/>
  <sheetData>
    <row r="2" spans="1:9" ht="15.75" customHeight="1" x14ac:dyDescent="0.2">
      <c r="A2" s="1" t="s">
        <v>0</v>
      </c>
      <c r="B2" s="2" t="s">
        <v>1</v>
      </c>
      <c r="C2" s="3"/>
      <c r="D2" s="3">
        <v>0.50347222222222221</v>
      </c>
      <c r="I2" s="2"/>
    </row>
    <row r="3" spans="1:9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  <c r="H3" s="2" t="s">
        <v>23</v>
      </c>
      <c r="I3" s="2" t="s">
        <v>24</v>
      </c>
    </row>
    <row r="4" spans="1:9" ht="15.75" customHeight="1" x14ac:dyDescent="0.2">
      <c r="A4" s="2">
        <v>9</v>
      </c>
      <c r="B4" s="3">
        <v>0.51781250000000001</v>
      </c>
      <c r="C4" s="3">
        <f t="shared" ref="C4:C15" si="0">B4-$D$2</f>
        <v>1.4340277777777799E-2</v>
      </c>
      <c r="D4" s="2">
        <f t="shared" ref="D4:D15" si="1">MINUTE(C4)</f>
        <v>20</v>
      </c>
      <c r="E4" s="2">
        <f t="shared" ref="E4:E15" si="2">SECOND(C4)</f>
        <v>39</v>
      </c>
      <c r="F4" s="2">
        <v>1024</v>
      </c>
      <c r="G4">
        <f t="shared" ref="G4:G13" si="3">(((D4*60)+E4)*1000)/F4</f>
        <v>1209.9609375</v>
      </c>
      <c r="H4" s="2">
        <v>1</v>
      </c>
      <c r="I4" s="2" t="s">
        <v>26</v>
      </c>
    </row>
    <row r="5" spans="1:9" ht="15.75" customHeight="1" x14ac:dyDescent="0.2">
      <c r="A5" s="2">
        <v>1826</v>
      </c>
      <c r="B5" s="3">
        <v>0.51884259259259258</v>
      </c>
      <c r="C5" s="3">
        <f t="shared" si="0"/>
        <v>1.5370370370370368E-2</v>
      </c>
      <c r="D5" s="2">
        <f t="shared" si="1"/>
        <v>22</v>
      </c>
      <c r="E5" s="2">
        <f t="shared" si="2"/>
        <v>8</v>
      </c>
      <c r="F5" s="2">
        <v>1071</v>
      </c>
      <c r="G5">
        <f t="shared" si="3"/>
        <v>1239.9626517273575</v>
      </c>
      <c r="H5" s="2">
        <v>2</v>
      </c>
      <c r="I5" s="2" t="s">
        <v>26</v>
      </c>
    </row>
    <row r="6" spans="1:9" ht="15.75" customHeight="1" x14ac:dyDescent="0.2">
      <c r="A6" s="2">
        <v>148</v>
      </c>
      <c r="B6" s="3">
        <v>0.51975694444444442</v>
      </c>
      <c r="C6" s="3">
        <f t="shared" si="0"/>
        <v>1.6284722222222214E-2</v>
      </c>
      <c r="D6" s="2">
        <f t="shared" si="1"/>
        <v>23</v>
      </c>
      <c r="E6" s="2">
        <f t="shared" si="2"/>
        <v>27</v>
      </c>
      <c r="F6" s="2">
        <v>1085</v>
      </c>
      <c r="G6">
        <f t="shared" si="3"/>
        <v>1296.7741935483871</v>
      </c>
      <c r="H6" s="2">
        <v>3</v>
      </c>
      <c r="I6" s="2" t="s">
        <v>26</v>
      </c>
    </row>
    <row r="7" spans="1:9" ht="15.75" customHeight="1" x14ac:dyDescent="0.2">
      <c r="A7" s="2">
        <v>2097</v>
      </c>
      <c r="B7" s="3">
        <v>0.51901620370370372</v>
      </c>
      <c r="C7" s="3">
        <f t="shared" si="0"/>
        <v>1.5543981481481506E-2</v>
      </c>
      <c r="D7" s="2">
        <f t="shared" si="1"/>
        <v>22</v>
      </c>
      <c r="E7" s="2">
        <f t="shared" si="2"/>
        <v>23</v>
      </c>
      <c r="F7" s="2">
        <v>1024</v>
      </c>
      <c r="G7">
        <f t="shared" si="3"/>
        <v>1311.5234375</v>
      </c>
      <c r="H7" s="2">
        <v>4</v>
      </c>
      <c r="I7" s="2" t="s">
        <v>26</v>
      </c>
    </row>
    <row r="8" spans="1:9" ht="15.75" customHeight="1" x14ac:dyDescent="0.2">
      <c r="A8" s="2">
        <v>1816</v>
      </c>
      <c r="B8" s="3">
        <v>0.52011574074074074</v>
      </c>
      <c r="C8" s="3">
        <f t="shared" si="0"/>
        <v>1.664351851851853E-2</v>
      </c>
      <c r="D8" s="2">
        <f t="shared" si="1"/>
        <v>23</v>
      </c>
      <c r="E8" s="2">
        <f t="shared" si="2"/>
        <v>58</v>
      </c>
      <c r="F8" s="2">
        <v>1071</v>
      </c>
      <c r="G8">
        <f t="shared" si="3"/>
        <v>1342.670401493931</v>
      </c>
      <c r="H8" s="2">
        <v>5</v>
      </c>
      <c r="I8" s="2" t="s">
        <v>26</v>
      </c>
    </row>
    <row r="9" spans="1:9" ht="15.75" customHeight="1" x14ac:dyDescent="0.2">
      <c r="A9" s="2">
        <v>1557</v>
      </c>
      <c r="B9" s="3">
        <v>0.5209259259259259</v>
      </c>
      <c r="C9" s="3">
        <f t="shared" si="0"/>
        <v>1.7453703703703694E-2</v>
      </c>
      <c r="D9" s="2">
        <f t="shared" si="1"/>
        <v>25</v>
      </c>
      <c r="E9" s="2">
        <f t="shared" si="2"/>
        <v>8</v>
      </c>
      <c r="F9" s="2">
        <v>1120</v>
      </c>
      <c r="G9">
        <f t="shared" si="3"/>
        <v>1346.4285714285713</v>
      </c>
      <c r="H9" s="2">
        <v>6</v>
      </c>
      <c r="I9" s="2" t="s">
        <v>26</v>
      </c>
    </row>
    <row r="10" spans="1:9" ht="15.75" customHeight="1" x14ac:dyDescent="0.2">
      <c r="A10" s="2">
        <v>1162</v>
      </c>
      <c r="B10" s="3">
        <v>0.52026620370370369</v>
      </c>
      <c r="C10" s="3">
        <f t="shared" si="0"/>
        <v>1.6793981481481479E-2</v>
      </c>
      <c r="D10" s="2">
        <f t="shared" si="1"/>
        <v>24</v>
      </c>
      <c r="E10" s="2">
        <f t="shared" si="2"/>
        <v>11</v>
      </c>
      <c r="F10" s="2">
        <v>1071</v>
      </c>
      <c r="G10">
        <f t="shared" si="3"/>
        <v>1354.8085901027077</v>
      </c>
      <c r="H10" s="2">
        <v>7</v>
      </c>
      <c r="I10" s="2" t="s">
        <v>26</v>
      </c>
    </row>
    <row r="11" spans="1:9" ht="15.75" customHeight="1" x14ac:dyDescent="0.2">
      <c r="A11" s="2">
        <v>2271</v>
      </c>
      <c r="B11" s="3">
        <v>0.52201388888888889</v>
      </c>
      <c r="C11" s="3">
        <f t="shared" si="0"/>
        <v>1.8541666666666679E-2</v>
      </c>
      <c r="D11" s="2">
        <f t="shared" si="1"/>
        <v>26</v>
      </c>
      <c r="E11" s="2">
        <f t="shared" si="2"/>
        <v>42</v>
      </c>
      <c r="F11" s="2">
        <v>1071</v>
      </c>
      <c r="G11">
        <f t="shared" si="3"/>
        <v>1495.7983193277312</v>
      </c>
      <c r="H11" s="2">
        <v>8</v>
      </c>
      <c r="I11" s="2" t="s">
        <v>26</v>
      </c>
    </row>
    <row r="12" spans="1:9" ht="15.75" customHeight="1" x14ac:dyDescent="0.2">
      <c r="A12" s="2">
        <v>1</v>
      </c>
      <c r="B12" s="3">
        <v>0.52400462962962968</v>
      </c>
      <c r="C12" s="3">
        <f t="shared" si="0"/>
        <v>2.0532407407407471E-2</v>
      </c>
      <c r="D12" s="2">
        <f t="shared" si="1"/>
        <v>29</v>
      </c>
      <c r="E12" s="2">
        <f t="shared" si="2"/>
        <v>34</v>
      </c>
      <c r="F12" s="2">
        <v>1085</v>
      </c>
      <c r="G12">
        <f t="shared" si="3"/>
        <v>1635.0230414746543</v>
      </c>
      <c r="H12" s="2">
        <v>9</v>
      </c>
      <c r="I12" s="2" t="s">
        <v>26</v>
      </c>
    </row>
    <row r="13" spans="1:9" ht="15.75" customHeight="1" x14ac:dyDescent="0.2">
      <c r="A13" s="2">
        <v>541</v>
      </c>
      <c r="B13" s="3">
        <v>0.52434027777777781</v>
      </c>
      <c r="C13" s="3">
        <f t="shared" si="0"/>
        <v>2.0868055555555598E-2</v>
      </c>
      <c r="D13" s="2">
        <f t="shared" si="1"/>
        <v>30</v>
      </c>
      <c r="E13" s="2">
        <f t="shared" si="2"/>
        <v>3</v>
      </c>
      <c r="F13" s="2">
        <v>1085</v>
      </c>
      <c r="G13">
        <f t="shared" si="3"/>
        <v>1661.7511520737328</v>
      </c>
      <c r="H13" s="2">
        <v>10</v>
      </c>
      <c r="I13" s="2" t="s">
        <v>26</v>
      </c>
    </row>
    <row r="14" spans="1:9" ht="15.75" customHeight="1" x14ac:dyDescent="0.2">
      <c r="A14" s="2">
        <v>2056</v>
      </c>
      <c r="B14" s="3">
        <v>0.51791666666666669</v>
      </c>
      <c r="C14" s="3">
        <f t="shared" si="0"/>
        <v>1.4444444444444482E-2</v>
      </c>
      <c r="D14" s="2">
        <f t="shared" si="1"/>
        <v>20</v>
      </c>
      <c r="E14" s="2">
        <f t="shared" si="2"/>
        <v>48</v>
      </c>
      <c r="F14" s="2">
        <v>1071</v>
      </c>
      <c r="G14" s="16">
        <f>(((D14*60)+E14)*1000)/F14</f>
        <v>1165.266106442577</v>
      </c>
      <c r="H14" s="2">
        <v>11</v>
      </c>
      <c r="I14" s="2" t="s">
        <v>27</v>
      </c>
    </row>
    <row r="15" spans="1:9" ht="15.75" customHeight="1" x14ac:dyDescent="0.2">
      <c r="A15" s="2">
        <v>514</v>
      </c>
      <c r="B15" s="3">
        <v>0.52400462962962968</v>
      </c>
      <c r="C15" s="3">
        <f t="shared" si="0"/>
        <v>2.0532407407407471E-2</v>
      </c>
      <c r="D15" s="2">
        <f t="shared" si="1"/>
        <v>29</v>
      </c>
      <c r="E15" s="2">
        <f t="shared" si="2"/>
        <v>34</v>
      </c>
      <c r="F15" s="2">
        <v>1085</v>
      </c>
      <c r="G15">
        <f>(((D15*60)+E15)*1000)/F15</f>
        <v>1635.0230414746543</v>
      </c>
      <c r="H15" s="2">
        <v>12</v>
      </c>
      <c r="I15" s="2" t="s">
        <v>27</v>
      </c>
    </row>
    <row r="16" spans="1:9" ht="15.75" customHeight="1" x14ac:dyDescent="0.2">
      <c r="A16" s="2"/>
      <c r="B16" s="1"/>
      <c r="C16" s="1"/>
      <c r="D16" s="1"/>
      <c r="E16" s="1"/>
      <c r="F16" s="2"/>
      <c r="G16" s="2"/>
    </row>
    <row r="17" spans="1:9" ht="15.75" customHeight="1" x14ac:dyDescent="0.2">
      <c r="A17" s="2" t="s">
        <v>7</v>
      </c>
      <c r="B17" s="2" t="s">
        <v>1</v>
      </c>
      <c r="C17" s="3"/>
      <c r="D17" s="3">
        <v>0.53749999999999998</v>
      </c>
      <c r="I17" s="2"/>
    </row>
    <row r="18" spans="1:9" ht="15.75" customHeight="1" x14ac:dyDescent="0.2">
      <c r="B18" s="2" t="s">
        <v>2</v>
      </c>
      <c r="C18" s="1"/>
      <c r="D18" s="1" t="s">
        <v>3</v>
      </c>
      <c r="E18" s="1" t="s">
        <v>4</v>
      </c>
      <c r="F18" s="1" t="s">
        <v>5</v>
      </c>
      <c r="G18" s="1" t="s">
        <v>6</v>
      </c>
      <c r="H18" s="2" t="s">
        <v>23</v>
      </c>
      <c r="I18" s="2" t="s">
        <v>24</v>
      </c>
    </row>
    <row r="19" spans="1:9" ht="15.75" customHeight="1" x14ac:dyDescent="0.2">
      <c r="A19" s="2">
        <v>9</v>
      </c>
      <c r="B19" s="3">
        <v>0.54682870370370373</v>
      </c>
      <c r="C19" s="3">
        <f t="shared" ref="C19:C28" si="4">B19-$D$2</f>
        <v>4.3356481481481524E-2</v>
      </c>
      <c r="D19" s="2">
        <f t="shared" ref="D19:D28" si="5">MINUTE(C19)</f>
        <v>2</v>
      </c>
      <c r="E19" s="2">
        <f t="shared" ref="E19:E28" si="6">SECOND(C19)</f>
        <v>26</v>
      </c>
      <c r="F19" s="2">
        <v>1024</v>
      </c>
      <c r="G19">
        <f t="shared" ref="G19:G27" si="7">(((D19*60)+E19)*1000)/F19</f>
        <v>142.578125</v>
      </c>
      <c r="H19" s="2">
        <v>1</v>
      </c>
      <c r="I19" s="2" t="s">
        <v>26</v>
      </c>
    </row>
    <row r="20" spans="1:9" ht="15.75" customHeight="1" x14ac:dyDescent="0.2">
      <c r="A20" s="2">
        <v>1826</v>
      </c>
      <c r="B20" s="3">
        <v>0.5484606481481481</v>
      </c>
      <c r="C20" s="3">
        <f t="shared" si="4"/>
        <v>4.498842592592589E-2</v>
      </c>
      <c r="D20" s="2">
        <f t="shared" si="5"/>
        <v>4</v>
      </c>
      <c r="E20" s="2">
        <f t="shared" si="6"/>
        <v>47</v>
      </c>
      <c r="F20" s="2">
        <v>1071</v>
      </c>
      <c r="G20">
        <f t="shared" si="7"/>
        <v>267.97385620915031</v>
      </c>
      <c r="H20" s="2">
        <v>2</v>
      </c>
      <c r="I20" s="2" t="s">
        <v>26</v>
      </c>
    </row>
    <row r="21" spans="1:9" ht="15.75" customHeight="1" x14ac:dyDescent="0.2">
      <c r="A21" s="2">
        <v>148</v>
      </c>
      <c r="B21" s="3">
        <v>0.54851851851851852</v>
      </c>
      <c r="C21" s="3">
        <f t="shared" si="4"/>
        <v>4.5046296296296306E-2</v>
      </c>
      <c r="D21" s="2">
        <f t="shared" si="5"/>
        <v>4</v>
      </c>
      <c r="E21" s="2">
        <f t="shared" si="6"/>
        <v>52</v>
      </c>
      <c r="F21" s="2">
        <v>1085</v>
      </c>
      <c r="G21">
        <f t="shared" si="7"/>
        <v>269.12442396313367</v>
      </c>
      <c r="H21" s="2">
        <v>3</v>
      </c>
      <c r="I21" s="2" t="s">
        <v>26</v>
      </c>
    </row>
    <row r="22" spans="1:9" ht="15.75" customHeight="1" x14ac:dyDescent="0.2">
      <c r="A22" s="2">
        <v>1816</v>
      </c>
      <c r="B22" s="3">
        <v>0.5496875</v>
      </c>
      <c r="C22" s="3">
        <f t="shared" si="4"/>
        <v>4.6215277777777786E-2</v>
      </c>
      <c r="D22" s="2">
        <f t="shared" si="5"/>
        <v>6</v>
      </c>
      <c r="E22" s="2">
        <f t="shared" si="6"/>
        <v>33</v>
      </c>
      <c r="F22" s="2">
        <v>1071</v>
      </c>
      <c r="G22">
        <f t="shared" si="7"/>
        <v>366.94677871148457</v>
      </c>
      <c r="H22" s="2">
        <v>4</v>
      </c>
      <c r="I22" s="2" t="s">
        <v>26</v>
      </c>
    </row>
    <row r="23" spans="1:9" ht="15.75" customHeight="1" x14ac:dyDescent="0.2">
      <c r="A23" s="2">
        <v>1162</v>
      </c>
      <c r="B23" s="3">
        <v>0.55000000000000004</v>
      </c>
      <c r="C23" s="3">
        <f t="shared" si="4"/>
        <v>4.6527777777777835E-2</v>
      </c>
      <c r="D23" s="2">
        <f t="shared" si="5"/>
        <v>7</v>
      </c>
      <c r="E23" s="2">
        <f t="shared" si="6"/>
        <v>0</v>
      </c>
      <c r="F23" s="2">
        <v>1071</v>
      </c>
      <c r="G23">
        <f t="shared" si="7"/>
        <v>392.15686274509807</v>
      </c>
      <c r="H23" s="2">
        <v>5</v>
      </c>
      <c r="I23" s="2" t="s">
        <v>26</v>
      </c>
    </row>
    <row r="24" spans="1:9" ht="15.75" customHeight="1" x14ac:dyDescent="0.2">
      <c r="A24" s="2">
        <v>2097</v>
      </c>
      <c r="B24" s="3">
        <v>0.54984953703703698</v>
      </c>
      <c r="C24" s="3">
        <f t="shared" si="4"/>
        <v>4.6377314814814774E-2</v>
      </c>
      <c r="D24" s="2">
        <f t="shared" si="5"/>
        <v>6</v>
      </c>
      <c r="E24" s="2">
        <f t="shared" si="6"/>
        <v>47</v>
      </c>
      <c r="F24" s="2">
        <v>1024</v>
      </c>
      <c r="G24">
        <f t="shared" si="7"/>
        <v>397.4609375</v>
      </c>
      <c r="H24" s="2">
        <v>6</v>
      </c>
      <c r="I24" s="2" t="s">
        <v>26</v>
      </c>
    </row>
    <row r="25" spans="1:9" ht="15.75" customHeight="1" x14ac:dyDescent="0.2">
      <c r="A25" s="2">
        <v>2271</v>
      </c>
      <c r="B25" s="3">
        <v>0.55063657407407407</v>
      </c>
      <c r="C25" s="3">
        <f t="shared" si="4"/>
        <v>4.716435185185186E-2</v>
      </c>
      <c r="D25" s="2">
        <f t="shared" si="5"/>
        <v>7</v>
      </c>
      <c r="E25" s="2">
        <f t="shared" si="6"/>
        <v>55</v>
      </c>
      <c r="F25" s="2">
        <v>1071</v>
      </c>
      <c r="G25">
        <f t="shared" si="7"/>
        <v>443.51073762838467</v>
      </c>
      <c r="H25" s="2">
        <v>7</v>
      </c>
      <c r="I25" s="2" t="s">
        <v>26</v>
      </c>
    </row>
    <row r="26" spans="1:9" ht="15.75" customHeight="1" x14ac:dyDescent="0.2">
      <c r="A26" s="2">
        <v>1557</v>
      </c>
      <c r="B26" s="3">
        <v>0.55133101851851851</v>
      </c>
      <c r="C26" s="3">
        <f t="shared" si="4"/>
        <v>4.7858796296296302E-2</v>
      </c>
      <c r="D26" s="2">
        <f t="shared" si="5"/>
        <v>8</v>
      </c>
      <c r="E26" s="2">
        <f t="shared" si="6"/>
        <v>55</v>
      </c>
      <c r="F26" s="2">
        <v>1120</v>
      </c>
      <c r="G26">
        <f t="shared" si="7"/>
        <v>477.67857142857144</v>
      </c>
      <c r="H26" s="2">
        <v>8</v>
      </c>
      <c r="I26" s="2" t="s">
        <v>26</v>
      </c>
    </row>
    <row r="27" spans="1:9" ht="15.75" customHeight="1" x14ac:dyDescent="0.2">
      <c r="A27" s="2">
        <v>1</v>
      </c>
      <c r="B27" s="3">
        <v>0.55116898148148152</v>
      </c>
      <c r="C27" s="3">
        <f t="shared" si="4"/>
        <v>4.7696759259259314E-2</v>
      </c>
      <c r="D27" s="2">
        <f t="shared" si="5"/>
        <v>8</v>
      </c>
      <c r="E27" s="2">
        <f t="shared" si="6"/>
        <v>41</v>
      </c>
      <c r="F27" s="2">
        <v>1085</v>
      </c>
      <c r="G27">
        <f t="shared" si="7"/>
        <v>480.18433179723502</v>
      </c>
      <c r="H27" s="2">
        <v>9</v>
      </c>
      <c r="I27" s="2" t="s">
        <v>26</v>
      </c>
    </row>
    <row r="28" spans="1:9" ht="15.75" customHeight="1" x14ac:dyDescent="0.2">
      <c r="A28" s="2">
        <v>2056</v>
      </c>
      <c r="B28" s="3">
        <v>0.55144675925925923</v>
      </c>
      <c r="C28" s="3">
        <f t="shared" si="4"/>
        <v>4.7974537037037024E-2</v>
      </c>
      <c r="D28" s="2">
        <f t="shared" si="5"/>
        <v>9</v>
      </c>
      <c r="E28" s="2">
        <f t="shared" si="6"/>
        <v>5</v>
      </c>
      <c r="F28" s="2">
        <v>1071</v>
      </c>
      <c r="G28" s="16">
        <f>(((D28*60)+E28)*1000)/F28</f>
        <v>508.87021475256768</v>
      </c>
      <c r="H28" s="2">
        <v>10</v>
      </c>
      <c r="I28" s="2" t="s">
        <v>26</v>
      </c>
    </row>
    <row r="29" spans="1:9" ht="15.75" customHeight="1" x14ac:dyDescent="0.2">
      <c r="A29" s="2"/>
      <c r="B29" s="3"/>
      <c r="C29" s="2"/>
      <c r="D29" s="2"/>
      <c r="E29" s="2"/>
      <c r="F29" s="2"/>
      <c r="H29" s="2"/>
      <c r="I29" s="2"/>
    </row>
    <row r="30" spans="1:9" ht="15.75" customHeight="1" x14ac:dyDescent="0.2">
      <c r="A30" s="2"/>
      <c r="B30" s="1"/>
      <c r="C30" s="2"/>
      <c r="D30" s="2"/>
      <c r="E30" s="2"/>
      <c r="F30" s="2"/>
      <c r="H30" s="2"/>
      <c r="I30" s="2"/>
    </row>
    <row r="31" spans="1:9" ht="15.75" customHeight="1" x14ac:dyDescent="0.2">
      <c r="A31" s="2"/>
      <c r="B31" s="2"/>
      <c r="C31" s="2"/>
      <c r="D31" s="2"/>
      <c r="E31" s="2"/>
      <c r="F31" s="2"/>
      <c r="H31" s="2"/>
    </row>
    <row r="32" spans="1:9" ht="15.75" customHeight="1" x14ac:dyDescent="0.2">
      <c r="A32" s="2"/>
      <c r="B32" s="2"/>
      <c r="C32" s="2"/>
      <c r="D32" s="2"/>
      <c r="E32" s="2"/>
      <c r="F32" s="2"/>
      <c r="H32" s="2"/>
    </row>
    <row r="33" spans="1:9" ht="15.75" customHeight="1" x14ac:dyDescent="0.2">
      <c r="A33" s="2" t="s">
        <v>8</v>
      </c>
      <c r="B33" s="2" t="s">
        <v>1</v>
      </c>
      <c r="C33" s="3"/>
      <c r="D33" s="3">
        <v>0.64583333333333337</v>
      </c>
      <c r="I33" s="2"/>
    </row>
    <row r="34" spans="1:9" ht="15.75" customHeight="1" x14ac:dyDescent="0.2">
      <c r="B34" s="2" t="s">
        <v>2</v>
      </c>
      <c r="C34" s="1"/>
      <c r="D34" s="1" t="s">
        <v>3</v>
      </c>
      <c r="E34" s="1" t="s">
        <v>4</v>
      </c>
      <c r="F34" s="1" t="s">
        <v>5</v>
      </c>
      <c r="G34" s="1" t="s">
        <v>6</v>
      </c>
      <c r="H34" s="2" t="s">
        <v>23</v>
      </c>
      <c r="I34" s="2" t="s">
        <v>24</v>
      </c>
    </row>
    <row r="35" spans="1:9" ht="15.75" customHeight="1" x14ac:dyDescent="0.2">
      <c r="A35" s="2">
        <v>1826</v>
      </c>
      <c r="B35" s="3">
        <v>0.66303240740740743</v>
      </c>
      <c r="C35" s="3">
        <f t="shared" ref="C35:C41" si="8">B35-$D$33</f>
        <v>1.7199074074074061E-2</v>
      </c>
      <c r="D35" s="2">
        <f t="shared" ref="D35:D41" si="9">MINUTE(C35)</f>
        <v>24</v>
      </c>
      <c r="E35" s="2">
        <f t="shared" ref="E35:E41" si="10">SECOND(C35)</f>
        <v>46</v>
      </c>
      <c r="F35" s="2">
        <v>1071</v>
      </c>
      <c r="G35" s="16">
        <f>(((D35*60)+E35)*1000)/F35</f>
        <v>1387.4883286647992</v>
      </c>
      <c r="H35" s="2">
        <v>1</v>
      </c>
      <c r="I35" s="2" t="s">
        <v>26</v>
      </c>
    </row>
    <row r="36" spans="1:9" ht="15.75" customHeight="1" x14ac:dyDescent="0.2">
      <c r="A36" s="2">
        <v>1162</v>
      </c>
      <c r="B36" s="3">
        <v>0.66483796296296294</v>
      </c>
      <c r="C36" s="3">
        <f t="shared" si="8"/>
        <v>1.9004629629629566E-2</v>
      </c>
      <c r="D36" s="2">
        <f t="shared" si="9"/>
        <v>27</v>
      </c>
      <c r="E36" s="2">
        <f t="shared" si="10"/>
        <v>22</v>
      </c>
      <c r="F36" s="2">
        <v>1071</v>
      </c>
      <c r="G36">
        <f t="shared" ref="G36:G41" si="11">(((D36*60)+E36)*1000)/F36</f>
        <v>1533.1465919701213</v>
      </c>
      <c r="H36" s="2">
        <v>2</v>
      </c>
      <c r="I36" s="2" t="s">
        <v>26</v>
      </c>
    </row>
    <row r="37" spans="1:9" ht="15.75" customHeight="1" x14ac:dyDescent="0.2">
      <c r="A37" s="2">
        <v>148</v>
      </c>
      <c r="B37" s="3">
        <v>0.66494212962962962</v>
      </c>
      <c r="C37" s="3">
        <f t="shared" si="8"/>
        <v>1.9108796296296249E-2</v>
      </c>
      <c r="D37" s="2">
        <f t="shared" si="9"/>
        <v>27</v>
      </c>
      <c r="E37" s="2">
        <f t="shared" si="10"/>
        <v>31</v>
      </c>
      <c r="F37" s="2">
        <v>1085</v>
      </c>
      <c r="G37">
        <f t="shared" si="11"/>
        <v>1521.6589861751152</v>
      </c>
      <c r="H37" s="2">
        <v>3</v>
      </c>
      <c r="I37" s="2" t="s">
        <v>26</v>
      </c>
    </row>
    <row r="38" spans="1:9" ht="12.75" x14ac:dyDescent="0.2">
      <c r="A38" s="2">
        <v>1816</v>
      </c>
      <c r="B38" s="3">
        <v>0.6655092592592593</v>
      </c>
      <c r="C38" s="3">
        <f t="shared" si="8"/>
        <v>1.967592592592593E-2</v>
      </c>
      <c r="D38" s="2">
        <f t="shared" si="9"/>
        <v>28</v>
      </c>
      <c r="E38" s="2">
        <f t="shared" si="10"/>
        <v>20</v>
      </c>
      <c r="F38" s="2">
        <v>1071</v>
      </c>
      <c r="G38">
        <f t="shared" si="11"/>
        <v>1587.3015873015872</v>
      </c>
      <c r="H38" s="2">
        <v>4</v>
      </c>
      <c r="I38" s="2" t="s">
        <v>26</v>
      </c>
    </row>
    <row r="39" spans="1:9" ht="12.75" x14ac:dyDescent="0.2">
      <c r="A39" s="2">
        <v>1</v>
      </c>
      <c r="B39" s="3">
        <v>0.66607638888888887</v>
      </c>
      <c r="C39" s="3">
        <f t="shared" si="8"/>
        <v>2.02430555555555E-2</v>
      </c>
      <c r="D39" s="2">
        <f t="shared" si="9"/>
        <v>29</v>
      </c>
      <c r="E39" s="2">
        <f t="shared" si="10"/>
        <v>9</v>
      </c>
      <c r="F39" s="2">
        <v>1085</v>
      </c>
      <c r="G39">
        <f t="shared" si="11"/>
        <v>1611.9815668202764</v>
      </c>
      <c r="H39" s="2">
        <v>5</v>
      </c>
      <c r="I39" s="2" t="s">
        <v>26</v>
      </c>
    </row>
    <row r="40" spans="1:9" ht="12.75" x14ac:dyDescent="0.2">
      <c r="A40" s="2">
        <v>1557</v>
      </c>
      <c r="B40" s="3">
        <v>0.66631944444444446</v>
      </c>
      <c r="C40" s="3">
        <f t="shared" si="8"/>
        <v>2.0486111111111094E-2</v>
      </c>
      <c r="D40" s="2">
        <f t="shared" si="9"/>
        <v>29</v>
      </c>
      <c r="E40" s="2">
        <f t="shared" si="10"/>
        <v>30</v>
      </c>
      <c r="F40" s="2">
        <v>1120</v>
      </c>
      <c r="G40">
        <f t="shared" si="11"/>
        <v>1580.3571428571429</v>
      </c>
      <c r="H40" s="2">
        <v>6</v>
      </c>
      <c r="I40" s="2" t="s">
        <v>26</v>
      </c>
    </row>
    <row r="41" spans="1:9" ht="12.75" x14ac:dyDescent="0.2">
      <c r="A41" s="2">
        <v>2271</v>
      </c>
      <c r="B41" s="3">
        <v>0.66765046296296293</v>
      </c>
      <c r="C41" s="3">
        <f t="shared" si="8"/>
        <v>2.1817129629629561E-2</v>
      </c>
      <c r="D41" s="2">
        <f t="shared" si="9"/>
        <v>31</v>
      </c>
      <c r="E41" s="2">
        <f t="shared" si="10"/>
        <v>25</v>
      </c>
      <c r="F41" s="2">
        <v>1071</v>
      </c>
      <c r="G41">
        <f t="shared" si="11"/>
        <v>1760.0373482726425</v>
      </c>
      <c r="H41" s="2">
        <v>7</v>
      </c>
      <c r="I41" s="2" t="s">
        <v>26</v>
      </c>
    </row>
    <row r="42" spans="1:9" ht="12.75" x14ac:dyDescent="0.2">
      <c r="A42" s="2"/>
      <c r="B42" s="3"/>
      <c r="C42" s="2"/>
      <c r="D42" s="2"/>
      <c r="E42" s="2"/>
      <c r="F42" s="2"/>
      <c r="H42" s="2"/>
      <c r="I42" s="2"/>
    </row>
    <row r="43" spans="1:9" ht="12.75" x14ac:dyDescent="0.2">
      <c r="A43" s="2"/>
      <c r="B43" s="3"/>
      <c r="C43" s="2"/>
      <c r="D43" s="2"/>
      <c r="E43" s="2"/>
      <c r="F43" s="2"/>
      <c r="H43" s="2"/>
      <c r="I43" s="2"/>
    </row>
    <row r="44" spans="1:9" ht="12.75" x14ac:dyDescent="0.2">
      <c r="A44" s="2"/>
      <c r="B44" s="3"/>
      <c r="C44" s="2"/>
      <c r="D44" s="2"/>
      <c r="E44" s="2"/>
      <c r="F44" s="2"/>
      <c r="H44" s="2"/>
      <c r="I44" s="2"/>
    </row>
    <row r="45" spans="1:9" ht="12.75" x14ac:dyDescent="0.2">
      <c r="A45" s="2"/>
      <c r="B45" s="3"/>
      <c r="C45" s="2"/>
      <c r="D45" s="2"/>
      <c r="E45" s="2"/>
      <c r="F45" s="2"/>
      <c r="H45" s="2"/>
      <c r="I45" s="2"/>
    </row>
    <row r="46" spans="1:9" ht="12.75" x14ac:dyDescent="0.2">
      <c r="A46" s="2"/>
      <c r="B46" s="3"/>
      <c r="C46" s="2"/>
      <c r="D46" s="2"/>
      <c r="E46" s="2"/>
      <c r="F46" s="2"/>
      <c r="H46" s="2"/>
      <c r="I46" s="2"/>
    </row>
    <row r="47" spans="1:9" ht="12.75" x14ac:dyDescent="0.2">
      <c r="A47" s="2"/>
      <c r="B47" s="2"/>
      <c r="C47" s="2"/>
      <c r="D47" s="2"/>
      <c r="E47" s="2"/>
      <c r="F47" s="2"/>
      <c r="H47" s="2"/>
    </row>
    <row r="48" spans="1:9" ht="12.75" x14ac:dyDescent="0.2">
      <c r="A48" s="2"/>
      <c r="B48" s="2"/>
      <c r="C48" s="2"/>
      <c r="D48" s="2"/>
      <c r="E48" s="2"/>
      <c r="F48" s="2"/>
      <c r="H48" s="2"/>
    </row>
    <row r="49" spans="1:9" ht="12.75" x14ac:dyDescent="0.2">
      <c r="A49" s="2" t="s">
        <v>9</v>
      </c>
      <c r="B49" s="2" t="s">
        <v>1</v>
      </c>
      <c r="C49" s="3"/>
      <c r="D49" s="3">
        <v>0.67708333333333337</v>
      </c>
      <c r="I49" s="2"/>
    </row>
    <row r="50" spans="1:9" ht="25.5" x14ac:dyDescent="0.2">
      <c r="B50" s="2" t="s">
        <v>2</v>
      </c>
      <c r="C50" s="1"/>
      <c r="D50" s="1" t="s">
        <v>3</v>
      </c>
      <c r="E50" s="1" t="s">
        <v>4</v>
      </c>
      <c r="F50" s="1" t="s">
        <v>5</v>
      </c>
      <c r="G50" s="1" t="s">
        <v>6</v>
      </c>
      <c r="H50" s="2" t="s">
        <v>23</v>
      </c>
      <c r="I50" s="2" t="s">
        <v>24</v>
      </c>
    </row>
    <row r="51" spans="1:9" ht="12.75" x14ac:dyDescent="0.2">
      <c r="A51" s="2">
        <v>148</v>
      </c>
      <c r="B51" s="3">
        <v>0.69368055555555552</v>
      </c>
      <c r="C51" s="3">
        <f t="shared" ref="C51:C57" si="12">B51-$D$49</f>
        <v>1.6597222222222152E-2</v>
      </c>
      <c r="D51" s="2">
        <f t="shared" ref="D51:D57" si="13">MINUTE(C51)</f>
        <v>23</v>
      </c>
      <c r="E51" s="2">
        <f t="shared" ref="E51:E57" si="14">SECOND(C51)</f>
        <v>54</v>
      </c>
      <c r="F51" s="2">
        <v>1085</v>
      </c>
      <c r="G51">
        <f>(((D51*60)+E51)*1000)/F51</f>
        <v>1321.6589861751152</v>
      </c>
      <c r="H51" s="2">
        <v>1</v>
      </c>
      <c r="I51" s="2" t="s">
        <v>26</v>
      </c>
    </row>
    <row r="52" spans="1:9" ht="12.75" x14ac:dyDescent="0.2">
      <c r="A52" s="2">
        <v>1826</v>
      </c>
      <c r="B52" s="3">
        <v>0.69405092592592588</v>
      </c>
      <c r="C52" s="3">
        <f t="shared" si="12"/>
        <v>1.6967592592592506E-2</v>
      </c>
      <c r="D52" s="2">
        <f t="shared" si="13"/>
        <v>24</v>
      </c>
      <c r="E52" s="2">
        <f t="shared" si="14"/>
        <v>26</v>
      </c>
      <c r="F52" s="2">
        <v>1071</v>
      </c>
      <c r="G52" s="16">
        <f>(((D52*60)+E52)*1000)/F52</f>
        <v>1368.8141923436042</v>
      </c>
      <c r="H52" s="2">
        <v>2</v>
      </c>
      <c r="I52" s="2" t="s">
        <v>26</v>
      </c>
    </row>
    <row r="53" spans="1:9" ht="12.75" x14ac:dyDescent="0.2">
      <c r="A53" s="2">
        <v>1162</v>
      </c>
      <c r="B53" s="3">
        <v>0.69504629629629633</v>
      </c>
      <c r="C53" s="3">
        <f t="shared" si="12"/>
        <v>1.7962962962962958E-2</v>
      </c>
      <c r="D53" s="2">
        <f t="shared" si="13"/>
        <v>25</v>
      </c>
      <c r="E53" s="2">
        <f t="shared" si="14"/>
        <v>52</v>
      </c>
      <c r="F53" s="2">
        <v>1071</v>
      </c>
      <c r="G53">
        <f t="shared" ref="G53:G57" si="15">(((D53*60)+E53)*1000)/F53</f>
        <v>1449.1129785247433</v>
      </c>
      <c r="H53" s="2">
        <v>3</v>
      </c>
      <c r="I53" s="2" t="s">
        <v>26</v>
      </c>
    </row>
    <row r="54" spans="1:9" ht="12.75" x14ac:dyDescent="0.2">
      <c r="A54" s="2">
        <v>2271</v>
      </c>
      <c r="B54" s="3">
        <v>0.69618055555555558</v>
      </c>
      <c r="C54" s="3">
        <f t="shared" si="12"/>
        <v>1.909722222222221E-2</v>
      </c>
      <c r="D54" s="2">
        <f t="shared" si="13"/>
        <v>27</v>
      </c>
      <c r="E54" s="2">
        <f t="shared" si="14"/>
        <v>30</v>
      </c>
      <c r="F54" s="2">
        <v>1071</v>
      </c>
      <c r="G54">
        <f t="shared" si="15"/>
        <v>1540.6162464985994</v>
      </c>
      <c r="H54" s="2">
        <v>4</v>
      </c>
      <c r="I54" s="2" t="s">
        <v>26</v>
      </c>
    </row>
    <row r="55" spans="1:9" ht="12.75" x14ac:dyDescent="0.2">
      <c r="A55" s="2">
        <v>1557</v>
      </c>
      <c r="B55" s="3">
        <v>0.69716435185185188</v>
      </c>
      <c r="C55" s="3">
        <f t="shared" si="12"/>
        <v>2.0081018518518512E-2</v>
      </c>
      <c r="D55" s="2">
        <f t="shared" si="13"/>
        <v>28</v>
      </c>
      <c r="E55" s="2">
        <f t="shared" si="14"/>
        <v>55</v>
      </c>
      <c r="F55" s="2">
        <v>1120</v>
      </c>
      <c r="G55">
        <f t="shared" si="15"/>
        <v>1549.1071428571429</v>
      </c>
      <c r="H55" s="2">
        <v>5</v>
      </c>
      <c r="I55" s="2" t="s">
        <v>26</v>
      </c>
    </row>
    <row r="56" spans="1:9" ht="12.75" x14ac:dyDescent="0.2">
      <c r="A56" s="2">
        <v>1</v>
      </c>
      <c r="B56" s="3">
        <v>0.6965972222222222</v>
      </c>
      <c r="C56" s="3">
        <f t="shared" si="12"/>
        <v>1.9513888888888831E-2</v>
      </c>
      <c r="D56" s="2">
        <f t="shared" si="13"/>
        <v>28</v>
      </c>
      <c r="E56" s="2">
        <f t="shared" si="14"/>
        <v>6</v>
      </c>
      <c r="F56" s="2">
        <v>1085</v>
      </c>
      <c r="G56">
        <f t="shared" si="15"/>
        <v>1553.9170506912442</v>
      </c>
      <c r="H56" s="2">
        <v>6</v>
      </c>
      <c r="I56" s="2" t="s">
        <v>26</v>
      </c>
    </row>
    <row r="57" spans="1:9" ht="12.75" x14ac:dyDescent="0.2">
      <c r="A57" s="2">
        <v>1816</v>
      </c>
      <c r="B57" s="3">
        <v>0.69644675925925925</v>
      </c>
      <c r="C57" s="3">
        <f t="shared" si="12"/>
        <v>1.9363425925925881E-2</v>
      </c>
      <c r="D57" s="2">
        <f t="shared" si="13"/>
        <v>27</v>
      </c>
      <c r="E57" s="2">
        <f t="shared" si="14"/>
        <v>53</v>
      </c>
      <c r="F57" s="2">
        <v>1071</v>
      </c>
      <c r="G57">
        <f t="shared" si="15"/>
        <v>1562.0915032679738</v>
      </c>
      <c r="H57" s="2">
        <v>7</v>
      </c>
      <c r="I57" s="2" t="s">
        <v>26</v>
      </c>
    </row>
    <row r="58" spans="1:9" ht="12.75" x14ac:dyDescent="0.2">
      <c r="A58" s="2"/>
      <c r="B58" s="3"/>
      <c r="C58" s="2"/>
      <c r="D58" s="2"/>
      <c r="E58" s="2"/>
      <c r="F58" s="2"/>
      <c r="H58" s="2"/>
      <c r="I58" s="2"/>
    </row>
    <row r="59" spans="1:9" ht="12.75" x14ac:dyDescent="0.2">
      <c r="A59" s="2"/>
      <c r="B59" s="3"/>
      <c r="C59" s="2"/>
      <c r="D59" s="2"/>
      <c r="E59" s="2"/>
      <c r="F59" s="2"/>
      <c r="H59" s="2"/>
      <c r="I59" s="2"/>
    </row>
    <row r="60" spans="1:9" ht="12.75" x14ac:dyDescent="0.2">
      <c r="A60" s="2"/>
      <c r="B60" s="3"/>
      <c r="C60" s="2"/>
      <c r="D60" s="2"/>
      <c r="E60" s="2"/>
      <c r="F60" s="2"/>
      <c r="H60" s="2"/>
      <c r="I60" s="2"/>
    </row>
    <row r="61" spans="1:9" ht="12.75" x14ac:dyDescent="0.2">
      <c r="A61" s="2"/>
      <c r="B61" s="3"/>
      <c r="C61" s="2"/>
      <c r="D61" s="2"/>
      <c r="E61" s="2"/>
      <c r="F61" s="2"/>
      <c r="H61" s="2"/>
      <c r="I61" s="2"/>
    </row>
    <row r="62" spans="1:9" ht="12.75" x14ac:dyDescent="0.2">
      <c r="A62" s="2"/>
      <c r="B62" s="1"/>
      <c r="C62" s="2"/>
      <c r="D62" s="2"/>
      <c r="E62" s="2"/>
      <c r="F62" s="2"/>
      <c r="H62" s="2"/>
      <c r="I62" s="2"/>
    </row>
    <row r="63" spans="1:9" ht="12.75" x14ac:dyDescent="0.2">
      <c r="A63" s="2"/>
      <c r="B63" s="2"/>
      <c r="C63" s="2"/>
      <c r="D63" s="2"/>
      <c r="E63" s="2"/>
      <c r="F63" s="2"/>
      <c r="H63" s="2"/>
    </row>
    <row r="64" spans="1:9" ht="12.75" x14ac:dyDescent="0.2">
      <c r="A64" s="2"/>
      <c r="B64" s="2"/>
      <c r="C64" s="2"/>
      <c r="D64" s="2"/>
      <c r="E64" s="2"/>
      <c r="F64" s="2"/>
      <c r="H64" s="2"/>
    </row>
    <row r="65" spans="1:9" ht="12.75" x14ac:dyDescent="0.2">
      <c r="A65" s="2" t="s">
        <v>10</v>
      </c>
      <c r="B65" s="2" t="s">
        <v>1</v>
      </c>
      <c r="C65" s="3"/>
      <c r="D65" s="3">
        <v>0.70833333333333337</v>
      </c>
      <c r="I65" s="2"/>
    </row>
    <row r="66" spans="1:9" ht="25.5" x14ac:dyDescent="0.2">
      <c r="B66" s="2" t="s">
        <v>2</v>
      </c>
      <c r="C66" s="1"/>
      <c r="D66" s="1" t="s">
        <v>3</v>
      </c>
      <c r="E66" s="1" t="s">
        <v>4</v>
      </c>
      <c r="F66" s="1" t="s">
        <v>5</v>
      </c>
      <c r="G66" s="1" t="s">
        <v>6</v>
      </c>
      <c r="H66" s="2" t="s">
        <v>23</v>
      </c>
      <c r="I66" s="2" t="s">
        <v>24</v>
      </c>
    </row>
    <row r="67" spans="1:9" ht="12.75" x14ac:dyDescent="0.2">
      <c r="A67" s="2">
        <v>148</v>
      </c>
      <c r="B67" s="3">
        <v>0.7245138888888889</v>
      </c>
      <c r="C67" s="3">
        <f t="shared" ref="C67:C73" si="16">B67-$D$65</f>
        <v>1.6180555555555531E-2</v>
      </c>
      <c r="D67" s="2">
        <f t="shared" ref="D67:D73" si="17">MINUTE(C67)</f>
        <v>23</v>
      </c>
      <c r="E67" s="2">
        <f t="shared" ref="E67:E73" si="18">SECOND(C67)</f>
        <v>18</v>
      </c>
      <c r="F67" s="2">
        <v>1085</v>
      </c>
      <c r="G67">
        <f t="shared" ref="G67:G73" si="19">(((D67*60)+E67)*1000)/F67</f>
        <v>1288.479262672811</v>
      </c>
      <c r="H67" s="2">
        <v>1</v>
      </c>
      <c r="I67" s="2" t="s">
        <v>26</v>
      </c>
    </row>
    <row r="68" spans="1:9" ht="12.75" x14ac:dyDescent="0.2">
      <c r="A68" s="2">
        <v>1826</v>
      </c>
      <c r="B68" s="3">
        <v>0.72498842592592594</v>
      </c>
      <c r="C68" s="3">
        <f t="shared" si="16"/>
        <v>1.6655092592592569E-2</v>
      </c>
      <c r="D68" s="2">
        <f t="shared" si="17"/>
        <v>23</v>
      </c>
      <c r="E68" s="2">
        <f t="shared" si="18"/>
        <v>59</v>
      </c>
      <c r="F68" s="2">
        <v>1071</v>
      </c>
      <c r="G68">
        <f t="shared" si="19"/>
        <v>1343.6041083099906</v>
      </c>
      <c r="H68" s="2">
        <v>2</v>
      </c>
      <c r="I68" s="2" t="s">
        <v>26</v>
      </c>
    </row>
    <row r="69" spans="1:9" ht="12.75" x14ac:dyDescent="0.2">
      <c r="A69" s="2">
        <v>1816</v>
      </c>
      <c r="B69" s="3">
        <v>0.72590277777777779</v>
      </c>
      <c r="C69" s="3">
        <f t="shared" si="16"/>
        <v>1.7569444444444415E-2</v>
      </c>
      <c r="D69" s="2">
        <f t="shared" si="17"/>
        <v>25</v>
      </c>
      <c r="E69" s="2">
        <f t="shared" si="18"/>
        <v>18</v>
      </c>
      <c r="F69" s="2">
        <v>1071</v>
      </c>
      <c r="G69">
        <f t="shared" si="19"/>
        <v>1417.3669467787115</v>
      </c>
      <c r="H69" s="2">
        <v>3</v>
      </c>
      <c r="I69" s="2" t="s">
        <v>26</v>
      </c>
    </row>
    <row r="70" spans="1:9" ht="12.75" x14ac:dyDescent="0.2">
      <c r="A70" s="2">
        <v>2271</v>
      </c>
      <c r="B70" s="3">
        <v>0.72601851851851851</v>
      </c>
      <c r="C70" s="3">
        <f t="shared" si="16"/>
        <v>1.7685185185185137E-2</v>
      </c>
      <c r="D70" s="2">
        <f t="shared" si="17"/>
        <v>25</v>
      </c>
      <c r="E70" s="2">
        <f t="shared" si="18"/>
        <v>28</v>
      </c>
      <c r="F70" s="2">
        <v>1071</v>
      </c>
      <c r="G70">
        <f t="shared" si="19"/>
        <v>1426.704014939309</v>
      </c>
      <c r="H70" s="2">
        <v>4</v>
      </c>
      <c r="I70" s="2" t="s">
        <v>26</v>
      </c>
    </row>
    <row r="71" spans="1:9" ht="12.75" x14ac:dyDescent="0.2">
      <c r="A71" s="2">
        <v>1162</v>
      </c>
      <c r="B71" s="3">
        <v>0.72672453703703699</v>
      </c>
      <c r="C71" s="3">
        <f t="shared" si="16"/>
        <v>1.8391203703703618E-2</v>
      </c>
      <c r="D71" s="2">
        <f t="shared" si="17"/>
        <v>26</v>
      </c>
      <c r="E71" s="2">
        <f t="shared" si="18"/>
        <v>29</v>
      </c>
      <c r="F71" s="2">
        <v>1071</v>
      </c>
      <c r="G71">
        <f t="shared" si="19"/>
        <v>1483.6601307189542</v>
      </c>
      <c r="H71" s="2">
        <v>5</v>
      </c>
      <c r="I71" s="2" t="s">
        <v>26</v>
      </c>
    </row>
    <row r="72" spans="1:9" ht="12.75" x14ac:dyDescent="0.2">
      <c r="A72" s="2">
        <v>1557</v>
      </c>
      <c r="B72" s="3">
        <v>0.72806712962962961</v>
      </c>
      <c r="C72" s="3">
        <f t="shared" si="16"/>
        <v>1.9733796296296235E-2</v>
      </c>
      <c r="D72" s="2">
        <f t="shared" si="17"/>
        <v>28</v>
      </c>
      <c r="E72" s="2">
        <f t="shared" si="18"/>
        <v>25</v>
      </c>
      <c r="F72" s="2">
        <v>1120</v>
      </c>
      <c r="G72">
        <f t="shared" si="19"/>
        <v>1522.3214285714287</v>
      </c>
      <c r="H72" s="2">
        <v>6</v>
      </c>
      <c r="I72" s="2" t="s">
        <v>26</v>
      </c>
    </row>
    <row r="73" spans="1:9" ht="12.75" x14ac:dyDescent="0.2">
      <c r="A73" s="2">
        <v>1</v>
      </c>
      <c r="B73" s="3">
        <v>0.72865740740740736</v>
      </c>
      <c r="C73" s="3">
        <f t="shared" si="16"/>
        <v>2.0324074074073994E-2</v>
      </c>
      <c r="D73" s="2">
        <f t="shared" si="17"/>
        <v>29</v>
      </c>
      <c r="E73" s="2">
        <f t="shared" si="18"/>
        <v>16</v>
      </c>
      <c r="F73" s="2">
        <v>1085</v>
      </c>
      <c r="G73">
        <f t="shared" si="19"/>
        <v>1618.4331797235022</v>
      </c>
      <c r="H73" s="2">
        <v>7</v>
      </c>
      <c r="I73" s="2" t="s">
        <v>26</v>
      </c>
    </row>
    <row r="74" spans="1:9" ht="12.75" x14ac:dyDescent="0.2">
      <c r="A74" s="2"/>
      <c r="B74" s="3"/>
      <c r="C74" s="2"/>
      <c r="D74" s="2"/>
      <c r="E74" s="2"/>
      <c r="F74" s="2"/>
      <c r="G74" s="16"/>
      <c r="H74" s="2"/>
      <c r="I74" s="2"/>
    </row>
    <row r="75" spans="1:9" ht="12.75" x14ac:dyDescent="0.2">
      <c r="A75" s="2"/>
      <c r="B75" s="2"/>
      <c r="C75" s="3"/>
      <c r="D75" s="3"/>
      <c r="I75" s="2"/>
    </row>
    <row r="76" spans="1:9" ht="12.75" x14ac:dyDescent="0.2">
      <c r="B76" s="2"/>
      <c r="C76" s="1"/>
      <c r="D76" s="1"/>
      <c r="E76" s="1"/>
      <c r="F76" s="1"/>
      <c r="G76" s="1"/>
      <c r="H76" s="2"/>
      <c r="I76" s="2"/>
    </row>
    <row r="77" spans="1:9" ht="12.75" x14ac:dyDescent="0.2">
      <c r="A77" s="2"/>
      <c r="B77" s="3"/>
      <c r="C77" s="2"/>
      <c r="D77" s="2"/>
      <c r="E77" s="2"/>
      <c r="F77" s="2"/>
      <c r="H77" s="2"/>
      <c r="I77" s="2"/>
    </row>
    <row r="78" spans="1:9" ht="12.75" x14ac:dyDescent="0.2">
      <c r="A78" s="2"/>
      <c r="B78" s="3"/>
      <c r="C78" s="2"/>
      <c r="D78" s="2"/>
      <c r="E78" s="2"/>
      <c r="F78" s="2"/>
      <c r="H78" s="2"/>
      <c r="I78" s="2"/>
    </row>
    <row r="79" spans="1:9" ht="12.75" x14ac:dyDescent="0.2">
      <c r="A79" s="2"/>
      <c r="B79" s="3"/>
      <c r="C79" s="2"/>
      <c r="D79" s="2"/>
      <c r="E79" s="2"/>
      <c r="F79" s="2"/>
      <c r="H79" s="2"/>
    </row>
    <row r="80" spans="1:9" ht="12.75" x14ac:dyDescent="0.2">
      <c r="A80" s="2"/>
      <c r="B80" s="3"/>
      <c r="C80" s="2"/>
      <c r="D80" s="2"/>
      <c r="E80" s="2"/>
      <c r="F80" s="2"/>
      <c r="H80" s="2"/>
    </row>
    <row r="81" spans="1:9" ht="12.75" x14ac:dyDescent="0.2">
      <c r="A81" s="2"/>
      <c r="B81" s="3"/>
      <c r="C81" s="2"/>
      <c r="D81" s="2"/>
      <c r="E81" s="2"/>
      <c r="F81" s="2"/>
      <c r="H81" s="2"/>
      <c r="I81" s="2"/>
    </row>
    <row r="82" spans="1:9" ht="12.75" x14ac:dyDescent="0.2">
      <c r="A82" s="2"/>
      <c r="B82" s="3"/>
      <c r="C82" s="2"/>
      <c r="D82" s="2"/>
      <c r="E82" s="2"/>
      <c r="F82" s="2"/>
      <c r="H82" s="2"/>
      <c r="I82" s="2"/>
    </row>
    <row r="83" spans="1:9" ht="12.75" x14ac:dyDescent="0.2">
      <c r="A83" s="2"/>
      <c r="B83" s="3"/>
      <c r="C83" s="2"/>
      <c r="D83" s="2"/>
      <c r="E83" s="2"/>
      <c r="F83" s="2"/>
      <c r="H83" s="2"/>
      <c r="I83" s="2"/>
    </row>
    <row r="84" spans="1:9" ht="12.75" x14ac:dyDescent="0.2">
      <c r="A84" s="2"/>
      <c r="B84" s="3"/>
      <c r="C84" s="2"/>
      <c r="D84" s="2"/>
      <c r="E84" s="2"/>
      <c r="F84" s="2"/>
      <c r="H84" s="2"/>
      <c r="I84" s="2"/>
    </row>
    <row r="85" spans="1:9" ht="12.75" x14ac:dyDescent="0.2">
      <c r="A85" s="2"/>
      <c r="B85" s="3"/>
      <c r="C85" s="2"/>
      <c r="D85" s="2"/>
      <c r="E85" s="2"/>
      <c r="F85" s="2"/>
      <c r="H85" s="2"/>
      <c r="I85" s="2"/>
    </row>
    <row r="86" spans="1:9" ht="12.75" x14ac:dyDescent="0.2">
      <c r="A86" s="2"/>
      <c r="B86" s="3"/>
      <c r="C86" s="2"/>
      <c r="D86" s="2"/>
      <c r="E86" s="2"/>
      <c r="F86" s="2"/>
      <c r="G86" s="16"/>
      <c r="H86" s="2"/>
      <c r="I86" s="2"/>
    </row>
    <row r="87" spans="1:9" ht="12.75" x14ac:dyDescent="0.2">
      <c r="A87" s="2"/>
      <c r="B87" s="3"/>
      <c r="C87" s="2"/>
      <c r="D87" s="2"/>
      <c r="E87" s="2"/>
      <c r="F87" s="2"/>
      <c r="H87" s="2"/>
      <c r="I87" s="2"/>
    </row>
    <row r="88" spans="1:9" ht="12.75" x14ac:dyDescent="0.2">
      <c r="A88" s="2"/>
      <c r="B88" s="3"/>
      <c r="C88" s="2"/>
      <c r="D88" s="2"/>
      <c r="E88" s="2"/>
      <c r="F88" s="2"/>
      <c r="H88" s="2"/>
      <c r="I88" s="2"/>
    </row>
    <row r="89" spans="1:9" ht="12.75" x14ac:dyDescent="0.2">
      <c r="A89" s="2"/>
      <c r="B89" s="3"/>
      <c r="C89" s="2"/>
      <c r="D89" s="2"/>
      <c r="E89" s="2"/>
      <c r="F89" s="2"/>
      <c r="H89" s="2"/>
      <c r="I89" s="2"/>
    </row>
    <row r="90" spans="1:9" ht="12.75" x14ac:dyDescent="0.2">
      <c r="A90" s="2"/>
      <c r="B90" s="3"/>
      <c r="C90" s="2"/>
      <c r="D90" s="2"/>
      <c r="E90" s="2"/>
      <c r="F90" s="2"/>
      <c r="H90" s="2"/>
      <c r="I90" s="2"/>
    </row>
    <row r="91" spans="1:9" ht="12.75" x14ac:dyDescent="0.2">
      <c r="A91" s="2"/>
      <c r="B91" s="3"/>
      <c r="C91" s="2"/>
      <c r="D91" s="2"/>
      <c r="E91" s="2"/>
      <c r="F91" s="2"/>
      <c r="H91" s="2"/>
      <c r="I91" s="2"/>
    </row>
    <row r="92" spans="1:9" ht="12.75" x14ac:dyDescent="0.2">
      <c r="A92" s="2"/>
      <c r="B92" s="3"/>
      <c r="C92" s="2"/>
      <c r="D92" s="2"/>
      <c r="E92" s="2"/>
      <c r="F92" s="2"/>
      <c r="H92" s="2"/>
      <c r="I92" s="2"/>
    </row>
    <row r="93" spans="1:9" ht="12.75" x14ac:dyDescent="0.2">
      <c r="A93" s="2"/>
      <c r="B93" s="3"/>
      <c r="C93" s="2"/>
      <c r="D93" s="2"/>
      <c r="E93" s="2"/>
      <c r="F93" s="2"/>
      <c r="H93" s="2"/>
      <c r="I93" s="2"/>
    </row>
    <row r="94" spans="1:9" ht="12.75" x14ac:dyDescent="0.2">
      <c r="A94" s="2"/>
      <c r="B94" s="3"/>
      <c r="C94" s="2"/>
      <c r="D94" s="2"/>
      <c r="E94" s="2"/>
      <c r="F94" s="2"/>
      <c r="H94" s="2"/>
      <c r="I94" s="2"/>
    </row>
    <row r="95" spans="1:9" ht="12.75" x14ac:dyDescent="0.2">
      <c r="A95" s="1"/>
      <c r="B95" s="2"/>
      <c r="C95" s="2"/>
      <c r="D95" s="2"/>
      <c r="E95" s="2"/>
      <c r="F95" s="1"/>
      <c r="H95" s="2"/>
    </row>
    <row r="96" spans="1:9" ht="12.75" x14ac:dyDescent="0.2">
      <c r="A96" s="1"/>
      <c r="B96" s="2"/>
      <c r="C96" s="2"/>
      <c r="D96" s="2"/>
      <c r="E96" s="2"/>
      <c r="F96" s="1"/>
      <c r="H96" s="2"/>
    </row>
    <row r="97" spans="1:9" ht="12.75" x14ac:dyDescent="0.2">
      <c r="A97" s="2"/>
      <c r="B97" s="2"/>
      <c r="C97" s="3"/>
      <c r="D97" s="3"/>
      <c r="I97" s="2"/>
    </row>
    <row r="98" spans="1:9" ht="12.75" x14ac:dyDescent="0.2">
      <c r="B98" s="2"/>
      <c r="C98" s="1"/>
      <c r="D98" s="1"/>
      <c r="E98" s="1"/>
      <c r="F98" s="1"/>
      <c r="G98" s="1"/>
      <c r="H98" s="2"/>
      <c r="I98" s="2"/>
    </row>
    <row r="99" spans="1:9" ht="12.75" x14ac:dyDescent="0.2">
      <c r="A99" s="2"/>
      <c r="B99" s="3"/>
      <c r="C99" s="2"/>
      <c r="D99" s="2"/>
      <c r="E99" s="2"/>
      <c r="F99" s="2"/>
      <c r="H99" s="2"/>
      <c r="I99" s="2"/>
    </row>
    <row r="100" spans="1:9" ht="12.75" x14ac:dyDescent="0.2">
      <c r="A100" s="2"/>
      <c r="B100" s="3"/>
      <c r="C100" s="2"/>
      <c r="D100" s="2"/>
      <c r="E100" s="2"/>
      <c r="F100" s="2"/>
      <c r="H100" s="2"/>
      <c r="I100" s="2"/>
    </row>
    <row r="101" spans="1:9" ht="12.75" x14ac:dyDescent="0.2">
      <c r="A101" s="2"/>
      <c r="B101" s="3"/>
      <c r="C101" s="2"/>
      <c r="D101" s="2"/>
      <c r="E101" s="2"/>
      <c r="F101" s="2"/>
      <c r="H101" s="2"/>
      <c r="I101" s="2"/>
    </row>
    <row r="102" spans="1:9" ht="12.75" x14ac:dyDescent="0.2">
      <c r="A102" s="2"/>
      <c r="B102" s="3"/>
      <c r="C102" s="2"/>
      <c r="D102" s="2"/>
      <c r="E102" s="2"/>
      <c r="F102" s="2"/>
      <c r="G102" s="16"/>
      <c r="H102" s="2"/>
      <c r="I102" s="2"/>
    </row>
    <row r="103" spans="1:9" ht="12.75" x14ac:dyDescent="0.2">
      <c r="A103" s="2"/>
      <c r="B103" s="3"/>
      <c r="C103" s="2"/>
      <c r="D103" s="2"/>
      <c r="E103" s="2"/>
      <c r="F103" s="2"/>
      <c r="H103" s="2"/>
      <c r="I103" s="2"/>
    </row>
    <row r="104" spans="1:9" ht="12.75" x14ac:dyDescent="0.2">
      <c r="A104" s="2"/>
      <c r="B104" s="3"/>
      <c r="C104" s="2"/>
      <c r="D104" s="2"/>
      <c r="E104" s="2"/>
      <c r="F104" s="2"/>
      <c r="H104" s="2"/>
      <c r="I104" s="2"/>
    </row>
    <row r="105" spans="1:9" ht="12.75" x14ac:dyDescent="0.2">
      <c r="A105" s="2"/>
      <c r="B105" s="3"/>
      <c r="C105" s="2"/>
      <c r="D105" s="2"/>
      <c r="E105" s="2"/>
      <c r="F105" s="2"/>
      <c r="H105" s="2"/>
      <c r="I105" s="2"/>
    </row>
    <row r="106" spans="1:9" ht="12.75" x14ac:dyDescent="0.2">
      <c r="A106" s="2"/>
      <c r="B106" s="3"/>
      <c r="C106" s="2"/>
      <c r="D106" s="2"/>
      <c r="E106" s="2"/>
      <c r="F106" s="2"/>
      <c r="H106" s="2"/>
      <c r="I106" s="2"/>
    </row>
    <row r="107" spans="1:9" ht="12.75" x14ac:dyDescent="0.2">
      <c r="A107" s="2"/>
      <c r="B107" s="3"/>
      <c r="C107" s="2"/>
      <c r="D107" s="2"/>
      <c r="E107" s="2"/>
      <c r="F107" s="2"/>
      <c r="H107" s="2"/>
      <c r="I107" s="2"/>
    </row>
    <row r="108" spans="1:9" ht="12.75" x14ac:dyDescent="0.2">
      <c r="A108" s="2"/>
      <c r="B108" s="3"/>
      <c r="C108" s="2"/>
      <c r="D108" s="2"/>
      <c r="E108" s="2"/>
      <c r="F108" s="2"/>
      <c r="H108" s="2"/>
      <c r="I108" s="2"/>
    </row>
    <row r="109" spans="1:9" ht="12.75" x14ac:dyDescent="0.2">
      <c r="A109" s="2"/>
      <c r="B109" s="3"/>
      <c r="C109" s="2"/>
      <c r="D109" s="2"/>
      <c r="E109" s="2"/>
      <c r="F109" s="2"/>
      <c r="H109" s="2"/>
      <c r="I109" s="2"/>
    </row>
    <row r="110" spans="1:9" ht="12.75" x14ac:dyDescent="0.2">
      <c r="A110" s="2"/>
      <c r="B110" s="3"/>
      <c r="C110" s="2"/>
      <c r="D110" s="2"/>
      <c r="E110" s="2"/>
      <c r="F110" s="2"/>
      <c r="H110" s="2"/>
      <c r="I110" s="2"/>
    </row>
    <row r="111" spans="1:9" ht="12.75" x14ac:dyDescent="0.2">
      <c r="B111" s="1"/>
      <c r="C111" s="1"/>
      <c r="D111" s="1"/>
      <c r="E111" s="1"/>
      <c r="F111" s="1"/>
      <c r="G111" s="1"/>
      <c r="H111" s="2"/>
    </row>
    <row r="112" spans="1:9" ht="12.75" x14ac:dyDescent="0.2">
      <c r="A112" s="1"/>
      <c r="B112" s="2"/>
      <c r="C112" s="2"/>
      <c r="D112" s="2"/>
      <c r="E112" s="2"/>
      <c r="F112" s="1"/>
      <c r="H112" s="2"/>
    </row>
    <row r="113" spans="1:9" ht="12.75" x14ac:dyDescent="0.2">
      <c r="A113" s="2"/>
      <c r="B113" s="2"/>
      <c r="C113" s="3"/>
      <c r="D113" s="3"/>
      <c r="I113" s="2"/>
    </row>
    <row r="114" spans="1:9" ht="12.75" x14ac:dyDescent="0.2">
      <c r="B114" s="2"/>
      <c r="C114" s="1"/>
      <c r="D114" s="1"/>
      <c r="E114" s="1"/>
      <c r="F114" s="1"/>
      <c r="G114" s="1"/>
      <c r="H114" s="2"/>
      <c r="I114" s="2"/>
    </row>
    <row r="115" spans="1:9" ht="12.75" x14ac:dyDescent="0.2">
      <c r="A115" s="2"/>
      <c r="B115" s="3"/>
      <c r="C115" s="2"/>
      <c r="D115" s="2"/>
      <c r="E115" s="2"/>
      <c r="F115" s="2"/>
      <c r="H115" s="2"/>
      <c r="I115" s="2"/>
    </row>
    <row r="116" spans="1:9" ht="12.75" x14ac:dyDescent="0.2">
      <c r="A116" s="2"/>
      <c r="B116" s="3"/>
      <c r="C116" s="2"/>
      <c r="D116" s="2"/>
      <c r="E116" s="2"/>
      <c r="F116" s="2"/>
      <c r="H116" s="2"/>
      <c r="I116" s="2"/>
    </row>
    <row r="117" spans="1:9" ht="12.75" x14ac:dyDescent="0.2">
      <c r="A117" s="2"/>
      <c r="B117" s="3"/>
      <c r="C117" s="2"/>
      <c r="D117" s="2"/>
      <c r="E117" s="2"/>
      <c r="F117" s="2"/>
      <c r="H117" s="2"/>
      <c r="I117" s="2"/>
    </row>
    <row r="118" spans="1:9" ht="12.75" x14ac:dyDescent="0.2">
      <c r="A118" s="2"/>
      <c r="B118" s="3"/>
      <c r="C118" s="2"/>
      <c r="D118" s="2"/>
      <c r="E118" s="2"/>
      <c r="F118" s="2"/>
      <c r="H118" s="2"/>
      <c r="I118" s="2"/>
    </row>
    <row r="119" spans="1:9" ht="12.75" x14ac:dyDescent="0.2">
      <c r="A119" s="2"/>
      <c r="B119" s="3"/>
      <c r="C119" s="2"/>
      <c r="D119" s="2"/>
      <c r="E119" s="2"/>
      <c r="F119" s="2"/>
      <c r="H119" s="2"/>
      <c r="I119" s="2"/>
    </row>
    <row r="120" spans="1:9" ht="12.75" x14ac:dyDescent="0.2">
      <c r="A120" s="2"/>
      <c r="B120" s="3"/>
      <c r="C120" s="2"/>
      <c r="D120" s="2"/>
      <c r="E120" s="2"/>
      <c r="F120" s="2"/>
      <c r="G120" s="16"/>
      <c r="H120" s="2"/>
      <c r="I120" s="2"/>
    </row>
    <row r="121" spans="1:9" ht="12.75" x14ac:dyDescent="0.2">
      <c r="A121" s="2"/>
      <c r="B121" s="3"/>
      <c r="C121" s="2"/>
      <c r="D121" s="2"/>
      <c r="E121" s="2"/>
      <c r="F121" s="2"/>
      <c r="H121" s="2"/>
      <c r="I121" s="2"/>
    </row>
    <row r="122" spans="1:9" ht="12.75" x14ac:dyDescent="0.2">
      <c r="A122" s="2"/>
      <c r="B122" s="3"/>
      <c r="C122" s="2"/>
      <c r="D122" s="2"/>
      <c r="E122" s="2"/>
      <c r="F122" s="2"/>
      <c r="H122" s="2"/>
      <c r="I122" s="2"/>
    </row>
    <row r="123" spans="1:9" ht="12.75" x14ac:dyDescent="0.2">
      <c r="A123" s="2"/>
      <c r="B123" s="3"/>
      <c r="C123" s="2"/>
      <c r="D123" s="2"/>
      <c r="E123" s="2"/>
      <c r="F123" s="2"/>
      <c r="H123" s="2"/>
      <c r="I123" s="2"/>
    </row>
    <row r="124" spans="1:9" ht="12.75" x14ac:dyDescent="0.2">
      <c r="A124" s="2"/>
      <c r="B124" s="3"/>
      <c r="C124" s="2"/>
      <c r="D124" s="2"/>
      <c r="E124" s="2"/>
      <c r="F124" s="2"/>
      <c r="H124" s="2"/>
      <c r="I124" s="2"/>
    </row>
    <row r="125" spans="1:9" ht="12.75" x14ac:dyDescent="0.2">
      <c r="A125" s="2"/>
      <c r="B125" s="3"/>
      <c r="C125" s="2"/>
      <c r="D125" s="2"/>
      <c r="E125" s="2"/>
      <c r="F125" s="2"/>
      <c r="H125" s="2"/>
      <c r="I125" s="2"/>
    </row>
    <row r="126" spans="1:9" ht="12.75" x14ac:dyDescent="0.2">
      <c r="A126" s="2"/>
      <c r="B126" s="3"/>
      <c r="C126" s="2"/>
      <c r="D126" s="2"/>
      <c r="E126" s="2"/>
      <c r="F126" s="2"/>
      <c r="H126" s="2"/>
      <c r="I126" s="2"/>
    </row>
    <row r="127" spans="1:9" ht="12.75" x14ac:dyDescent="0.2">
      <c r="B127" s="1"/>
      <c r="C127" s="1"/>
      <c r="D127" s="1"/>
      <c r="E127" s="1"/>
      <c r="F127" s="1"/>
      <c r="G127" s="1"/>
      <c r="H127" s="2"/>
    </row>
    <row r="128" spans="1:9" ht="12.75" x14ac:dyDescent="0.2">
      <c r="A128" s="1"/>
      <c r="B128" s="2"/>
      <c r="C128" s="2"/>
      <c r="D128" s="2"/>
      <c r="E128" s="2"/>
      <c r="F128" s="1"/>
      <c r="H128" s="2"/>
    </row>
    <row r="129" spans="1:9" ht="12.75" x14ac:dyDescent="0.2">
      <c r="A129" s="2"/>
      <c r="B129" s="2"/>
      <c r="C129" s="3"/>
      <c r="D129" s="3"/>
      <c r="I129" s="2"/>
    </row>
    <row r="130" spans="1:9" ht="12.75" x14ac:dyDescent="0.2">
      <c r="B130" s="2"/>
      <c r="C130" s="1"/>
      <c r="D130" s="1"/>
      <c r="E130" s="1"/>
      <c r="F130" s="1"/>
      <c r="G130" s="1"/>
      <c r="H130" s="2"/>
      <c r="I130" s="2"/>
    </row>
    <row r="131" spans="1:9" ht="12.75" x14ac:dyDescent="0.2">
      <c r="A131" s="2"/>
      <c r="B131" s="3"/>
      <c r="C131" s="2"/>
      <c r="D131" s="2"/>
      <c r="E131" s="2"/>
      <c r="F131" s="2"/>
      <c r="H131" s="2"/>
      <c r="I131" s="2"/>
    </row>
    <row r="132" spans="1:9" ht="12.75" x14ac:dyDescent="0.2">
      <c r="A132" s="2"/>
      <c r="B132" s="3"/>
      <c r="C132" s="2"/>
      <c r="D132" s="2"/>
      <c r="E132" s="2"/>
      <c r="F132" s="2"/>
      <c r="H132" s="2"/>
      <c r="I132" s="2"/>
    </row>
    <row r="133" spans="1:9" ht="12.75" x14ac:dyDescent="0.2">
      <c r="A133" s="2"/>
      <c r="B133" s="3"/>
      <c r="C133" s="2"/>
      <c r="D133" s="2"/>
      <c r="E133" s="2"/>
      <c r="F133" s="2"/>
      <c r="H133" s="2"/>
      <c r="I133" s="2"/>
    </row>
    <row r="134" spans="1:9" ht="12.75" x14ac:dyDescent="0.2">
      <c r="A134" s="2"/>
      <c r="B134" s="3"/>
      <c r="C134" s="2"/>
      <c r="D134" s="2"/>
      <c r="E134" s="2"/>
      <c r="F134" s="2"/>
      <c r="H134" s="2"/>
      <c r="I134" s="2"/>
    </row>
    <row r="135" spans="1:9" ht="12.75" x14ac:dyDescent="0.2">
      <c r="A135" s="2"/>
      <c r="B135" s="3"/>
      <c r="C135" s="2"/>
      <c r="D135" s="2"/>
      <c r="E135" s="2"/>
      <c r="F135" s="2"/>
      <c r="H135" s="2"/>
      <c r="I135" s="2"/>
    </row>
    <row r="136" spans="1:9" ht="12.75" x14ac:dyDescent="0.2">
      <c r="A136" s="2"/>
      <c r="B136" s="3"/>
      <c r="C136" s="2"/>
      <c r="D136" s="2"/>
      <c r="E136" s="2"/>
      <c r="F136" s="2"/>
      <c r="H136" s="2"/>
      <c r="I136" s="2"/>
    </row>
    <row r="137" spans="1:9" ht="12.75" x14ac:dyDescent="0.2">
      <c r="A137" s="2"/>
      <c r="B137" s="3"/>
      <c r="C137" s="2"/>
      <c r="D137" s="2"/>
      <c r="E137" s="2"/>
      <c r="F137" s="2"/>
      <c r="H137" s="2"/>
      <c r="I137" s="2"/>
    </row>
    <row r="138" spans="1:9" ht="12.75" x14ac:dyDescent="0.2">
      <c r="A138" s="2"/>
      <c r="B138" s="3"/>
      <c r="C138" s="2"/>
      <c r="D138" s="2"/>
      <c r="E138" s="2"/>
      <c r="F138" s="2"/>
      <c r="H138" s="2"/>
      <c r="I138" s="2"/>
    </row>
    <row r="139" spans="1:9" ht="12.75" x14ac:dyDescent="0.2">
      <c r="A139" s="2"/>
      <c r="B139" s="3"/>
      <c r="C139" s="2"/>
      <c r="D139" s="2"/>
      <c r="E139" s="2"/>
      <c r="F139" s="2"/>
      <c r="H139" s="2"/>
      <c r="I139" s="2"/>
    </row>
    <row r="140" spans="1:9" ht="12.75" x14ac:dyDescent="0.2">
      <c r="A140" s="2"/>
      <c r="B140" s="3"/>
      <c r="C140" s="2"/>
      <c r="D140" s="2"/>
      <c r="E140" s="2"/>
      <c r="F140" s="2"/>
      <c r="G140" s="16"/>
      <c r="H140" s="2"/>
      <c r="I140" s="2"/>
    </row>
    <row r="141" spans="1:9" ht="12.75" x14ac:dyDescent="0.2">
      <c r="A141" s="2"/>
      <c r="B141" s="3"/>
      <c r="C141" s="2"/>
      <c r="D141" s="2"/>
      <c r="E141" s="2"/>
      <c r="F141" s="2"/>
      <c r="H141" s="2"/>
      <c r="I141" s="2"/>
    </row>
    <row r="142" spans="1:9" ht="12.75" x14ac:dyDescent="0.2">
      <c r="A142" s="2"/>
      <c r="B142" s="3"/>
      <c r="C142" s="2"/>
      <c r="D142" s="2"/>
      <c r="E142" s="2"/>
      <c r="F142" s="2"/>
      <c r="H142" s="2"/>
      <c r="I142" s="2"/>
    </row>
    <row r="143" spans="1:9" ht="12.75" x14ac:dyDescent="0.2">
      <c r="B143" s="1"/>
      <c r="C143" s="1"/>
      <c r="D143" s="1"/>
      <c r="E143" s="1"/>
      <c r="F143" s="1"/>
      <c r="G143" s="1"/>
      <c r="H143" s="2"/>
    </row>
    <row r="144" spans="1:9" ht="12.75" x14ac:dyDescent="0.2">
      <c r="A144" s="1"/>
      <c r="B144" s="2"/>
      <c r="C144" s="2"/>
      <c r="D144" s="2"/>
      <c r="E144" s="2"/>
      <c r="F144" s="1"/>
      <c r="H144" s="2"/>
    </row>
    <row r="145" spans="1:9" ht="12.75" x14ac:dyDescent="0.2">
      <c r="A145" s="2"/>
      <c r="B145" s="2"/>
      <c r="C145" s="3"/>
      <c r="D145" s="3"/>
      <c r="I145" s="2"/>
    </row>
    <row r="146" spans="1:9" ht="12.75" x14ac:dyDescent="0.2">
      <c r="B146" s="2"/>
      <c r="C146" s="1"/>
      <c r="D146" s="1"/>
      <c r="E146" s="1"/>
      <c r="F146" s="1"/>
      <c r="G146" s="1"/>
      <c r="H146" s="2"/>
      <c r="I146" s="2"/>
    </row>
    <row r="147" spans="1:9" ht="12.75" x14ac:dyDescent="0.2">
      <c r="A147" s="2"/>
      <c r="B147" s="3"/>
      <c r="C147" s="2"/>
      <c r="D147" s="2"/>
      <c r="E147" s="2"/>
      <c r="F147" s="2"/>
      <c r="H147" s="2"/>
      <c r="I147" s="2"/>
    </row>
    <row r="148" spans="1:9" ht="12.75" x14ac:dyDescent="0.2">
      <c r="A148" s="2"/>
      <c r="B148" s="3"/>
      <c r="C148" s="2"/>
      <c r="D148" s="2"/>
      <c r="E148" s="2"/>
      <c r="F148" s="2"/>
      <c r="H148" s="2"/>
      <c r="I148" s="2"/>
    </row>
    <row r="149" spans="1:9" ht="12.75" x14ac:dyDescent="0.2">
      <c r="A149" s="2"/>
      <c r="B149" s="3"/>
      <c r="C149" s="2"/>
      <c r="D149" s="2"/>
      <c r="E149" s="2"/>
      <c r="F149" s="2"/>
      <c r="H149" s="2"/>
      <c r="I149" s="2"/>
    </row>
    <row r="150" spans="1:9" ht="12.75" x14ac:dyDescent="0.2">
      <c r="A150" s="2"/>
      <c r="B150" s="3"/>
      <c r="C150" s="2"/>
      <c r="D150" s="2"/>
      <c r="E150" s="2"/>
      <c r="F150" s="2"/>
      <c r="H150" s="2"/>
      <c r="I150" s="2"/>
    </row>
    <row r="151" spans="1:9" ht="12.75" x14ac:dyDescent="0.2">
      <c r="A151" s="2"/>
      <c r="B151" s="3"/>
      <c r="C151" s="2"/>
      <c r="D151" s="2"/>
      <c r="E151" s="2"/>
      <c r="F151" s="2"/>
      <c r="H151" s="2"/>
      <c r="I151" s="2"/>
    </row>
    <row r="152" spans="1:9" ht="12.75" x14ac:dyDescent="0.2">
      <c r="A152" s="2"/>
      <c r="B152" s="3"/>
      <c r="C152" s="2"/>
      <c r="D152" s="2"/>
      <c r="E152" s="2"/>
      <c r="F152" s="2"/>
      <c r="H152" s="2"/>
      <c r="I152" s="2"/>
    </row>
    <row r="153" spans="1:9" ht="12.75" x14ac:dyDescent="0.2">
      <c r="A153" s="2"/>
      <c r="B153" s="3"/>
      <c r="C153" s="2"/>
      <c r="D153" s="2"/>
      <c r="E153" s="2"/>
      <c r="F153" s="2"/>
      <c r="H153" s="2"/>
      <c r="I153" s="2"/>
    </row>
    <row r="154" spans="1:9" ht="12.75" x14ac:dyDescent="0.2">
      <c r="A154" s="2"/>
      <c r="B154" s="3"/>
      <c r="C154" s="2"/>
      <c r="D154" s="2"/>
      <c r="E154" s="2"/>
      <c r="F154" s="2"/>
      <c r="H154" s="2"/>
      <c r="I154" s="2"/>
    </row>
    <row r="155" spans="1:9" ht="12.75" x14ac:dyDescent="0.2">
      <c r="A155" s="2"/>
      <c r="B155" s="3"/>
      <c r="C155" s="2"/>
      <c r="D155" s="2"/>
      <c r="E155" s="2"/>
      <c r="F155" s="2"/>
      <c r="G155" s="16"/>
      <c r="H155" s="2"/>
      <c r="I155" s="2"/>
    </row>
    <row r="156" spans="1:9" ht="12.75" x14ac:dyDescent="0.2">
      <c r="A156" s="2"/>
      <c r="B156" s="3"/>
      <c r="C156" s="2"/>
      <c r="D156" s="2"/>
      <c r="E156" s="2"/>
      <c r="F156" s="2"/>
      <c r="H156" s="2"/>
      <c r="I156" s="2"/>
    </row>
    <row r="157" spans="1:9" ht="12.75" x14ac:dyDescent="0.2">
      <c r="A157" s="2"/>
      <c r="B157" s="3"/>
      <c r="C157" s="2"/>
      <c r="D157" s="2"/>
      <c r="E157" s="2"/>
      <c r="F157" s="2"/>
      <c r="H157" s="2"/>
      <c r="I157" s="2"/>
    </row>
    <row r="158" spans="1:9" ht="12.75" x14ac:dyDescent="0.2">
      <c r="A158" s="2"/>
      <c r="B158" s="3"/>
      <c r="C158" s="2"/>
      <c r="D158" s="2"/>
      <c r="E158" s="2"/>
      <c r="F158" s="2"/>
      <c r="H158" s="2"/>
      <c r="I158" s="2"/>
    </row>
    <row r="161" spans="1:9" ht="12.75" x14ac:dyDescent="0.2">
      <c r="A161" s="2"/>
      <c r="B161" s="2"/>
      <c r="C161" s="3"/>
      <c r="D161" s="3"/>
      <c r="I161" s="2"/>
    </row>
    <row r="162" spans="1:9" ht="12.75" x14ac:dyDescent="0.2">
      <c r="B162" s="2"/>
      <c r="C162" s="1"/>
      <c r="D162" s="1"/>
      <c r="E162" s="1"/>
      <c r="F162" s="1"/>
      <c r="G162" s="1"/>
      <c r="H162" s="2"/>
      <c r="I162" s="2"/>
    </row>
    <row r="163" spans="1:9" ht="12.75" x14ac:dyDescent="0.2">
      <c r="A163" s="2"/>
      <c r="B163" s="3"/>
      <c r="C163" s="2"/>
      <c r="D163" s="2"/>
      <c r="E163" s="2"/>
      <c r="F163" s="2"/>
      <c r="H163" s="2"/>
      <c r="I163" s="2"/>
    </row>
    <row r="164" spans="1:9" ht="12.75" x14ac:dyDescent="0.2">
      <c r="A164" s="2"/>
      <c r="B164" s="3"/>
      <c r="C164" s="2"/>
      <c r="D164" s="2"/>
      <c r="E164" s="2"/>
      <c r="F164" s="2"/>
      <c r="H164" s="2"/>
      <c r="I164" s="2"/>
    </row>
    <row r="165" spans="1:9" ht="12.75" x14ac:dyDescent="0.2">
      <c r="A165" s="2"/>
      <c r="B165" s="3"/>
      <c r="C165" s="2"/>
      <c r="D165" s="2"/>
      <c r="E165" s="2"/>
      <c r="F165" s="2"/>
      <c r="H165" s="2"/>
      <c r="I165" s="2"/>
    </row>
    <row r="166" spans="1:9" ht="12.75" x14ac:dyDescent="0.2">
      <c r="A166" s="2"/>
      <c r="B166" s="3"/>
      <c r="C166" s="2"/>
      <c r="D166" s="2"/>
      <c r="E166" s="2"/>
      <c r="F166" s="2"/>
      <c r="H166" s="2"/>
      <c r="I166" s="2"/>
    </row>
    <row r="167" spans="1:9" ht="12.75" x14ac:dyDescent="0.2">
      <c r="A167" s="2"/>
      <c r="B167" s="3"/>
      <c r="C167" s="2"/>
      <c r="D167" s="2"/>
      <c r="E167" s="2"/>
      <c r="F167" s="2"/>
      <c r="H167" s="2"/>
      <c r="I167" s="2"/>
    </row>
    <row r="168" spans="1:9" ht="12.75" x14ac:dyDescent="0.2">
      <c r="A168" s="2"/>
      <c r="B168" s="3"/>
      <c r="C168" s="2"/>
      <c r="D168" s="2"/>
      <c r="E168" s="2"/>
      <c r="F168" s="2"/>
      <c r="H168" s="2"/>
      <c r="I168" s="2"/>
    </row>
    <row r="169" spans="1:9" ht="12.75" x14ac:dyDescent="0.2">
      <c r="A169" s="2"/>
      <c r="B169" s="3"/>
      <c r="C169" s="2"/>
      <c r="D169" s="2"/>
      <c r="E169" s="2"/>
      <c r="F169" s="2"/>
      <c r="H169" s="2"/>
      <c r="I169" s="2"/>
    </row>
    <row r="170" spans="1:9" ht="12.75" x14ac:dyDescent="0.2">
      <c r="A170" s="2"/>
      <c r="B170" s="3"/>
      <c r="C170" s="2"/>
      <c r="D170" s="2"/>
      <c r="E170" s="2"/>
      <c r="F170" s="2"/>
      <c r="H170" s="2"/>
      <c r="I170" s="2"/>
    </row>
    <row r="171" spans="1:9" ht="12.75" x14ac:dyDescent="0.2">
      <c r="A171" s="2"/>
      <c r="B171" s="3"/>
      <c r="C171" s="2"/>
      <c r="D171" s="2"/>
      <c r="E171" s="2"/>
      <c r="F171" s="2"/>
      <c r="G171" s="16"/>
      <c r="H171" s="2"/>
      <c r="I171" s="2"/>
    </row>
    <row r="172" spans="1:9" ht="12.75" x14ac:dyDescent="0.2">
      <c r="A172" s="2"/>
      <c r="B172" s="3"/>
      <c r="C172" s="2"/>
      <c r="D172" s="2"/>
      <c r="E172" s="2"/>
      <c r="F172" s="2"/>
      <c r="H172" s="2"/>
      <c r="I172" s="2"/>
    </row>
    <row r="173" spans="1:9" ht="12.75" x14ac:dyDescent="0.2">
      <c r="A173" s="2"/>
      <c r="B173" s="3"/>
      <c r="C173" s="2"/>
      <c r="D173" s="2"/>
      <c r="E173" s="2"/>
      <c r="F173" s="2"/>
      <c r="H173" s="2"/>
      <c r="I173" s="2"/>
    </row>
    <row r="174" spans="1:9" ht="12.75" x14ac:dyDescent="0.2">
      <c r="A174" s="2"/>
      <c r="B174" s="3"/>
      <c r="C174" s="2"/>
      <c r="D174" s="2"/>
      <c r="E174" s="2"/>
      <c r="F174" s="2"/>
      <c r="H174" s="2"/>
      <c r="I174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2:I174"/>
  <sheetViews>
    <sheetView workbookViewId="0"/>
  </sheetViews>
  <sheetFormatPr defaultColWidth="17.28515625" defaultRowHeight="15.75" customHeight="1" x14ac:dyDescent="0.2"/>
  <sheetData>
    <row r="2" spans="1:9" ht="15.75" customHeight="1" x14ac:dyDescent="0.2">
      <c r="A2" s="1" t="s">
        <v>0</v>
      </c>
      <c r="B2" s="2" t="s">
        <v>1</v>
      </c>
      <c r="C2" s="3"/>
      <c r="D2" s="3">
        <v>0.69097222222222221</v>
      </c>
      <c r="I2" s="2"/>
    </row>
    <row r="3" spans="1:9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  <c r="H3" s="2" t="s">
        <v>23</v>
      </c>
      <c r="I3" s="2" t="s">
        <v>24</v>
      </c>
    </row>
    <row r="4" spans="1:9" ht="15.75" customHeight="1" x14ac:dyDescent="0.2">
      <c r="A4" s="2">
        <v>1723</v>
      </c>
      <c r="B4" s="3">
        <v>0.71884259259259264</v>
      </c>
      <c r="C4" s="3">
        <f t="shared" ref="C4:C15" si="0">B4-$D$2</f>
        <v>2.7870370370370434E-2</v>
      </c>
      <c r="D4" s="2">
        <f t="shared" ref="D4:D15" si="1">MINUTE(C4)</f>
        <v>40</v>
      </c>
      <c r="E4" s="2">
        <f t="shared" ref="E4:E15" si="2">SECOND(C4)</f>
        <v>8</v>
      </c>
      <c r="F4" s="2">
        <v>1066</v>
      </c>
      <c r="G4">
        <f>(((D4*60)+E4)*1000)/F4</f>
        <v>2258.9118198874298</v>
      </c>
      <c r="H4" s="2">
        <v>1</v>
      </c>
      <c r="I4" s="2" t="s">
        <v>26</v>
      </c>
    </row>
    <row r="5" spans="1:9" ht="15.75" customHeight="1" x14ac:dyDescent="0.2">
      <c r="A5" s="2">
        <v>1470</v>
      </c>
      <c r="B5" s="3">
        <v>0.71834490740740742</v>
      </c>
      <c r="C5" s="3">
        <f t="shared" si="0"/>
        <v>2.7372685185185208E-2</v>
      </c>
      <c r="D5" s="2">
        <f t="shared" si="1"/>
        <v>39</v>
      </c>
      <c r="E5" s="2">
        <f t="shared" si="2"/>
        <v>25</v>
      </c>
      <c r="F5" s="2">
        <v>1028</v>
      </c>
      <c r="G5" s="16">
        <f>(((D5*60)+E5)*1000)/F5</f>
        <v>2300.5836575875487</v>
      </c>
      <c r="H5" s="2">
        <v>2</v>
      </c>
      <c r="I5" s="2" t="s">
        <v>26</v>
      </c>
    </row>
    <row r="6" spans="1:9" ht="15.75" customHeight="1" x14ac:dyDescent="0.2">
      <c r="A6" s="2">
        <v>2346</v>
      </c>
      <c r="B6" s="3">
        <v>0.71956018518518516</v>
      </c>
      <c r="C6" s="3">
        <f t="shared" si="0"/>
        <v>2.8587962962962954E-2</v>
      </c>
      <c r="D6" s="2">
        <f t="shared" si="1"/>
        <v>41</v>
      </c>
      <c r="E6" s="2">
        <f t="shared" si="2"/>
        <v>10</v>
      </c>
      <c r="F6" s="2">
        <v>1066</v>
      </c>
      <c r="G6">
        <f t="shared" ref="G6:G15" si="3">(((D6*60)+E6)*1000)/F6</f>
        <v>2317.0731707317073</v>
      </c>
      <c r="H6" s="2">
        <v>3</v>
      </c>
      <c r="I6" s="2" t="s">
        <v>26</v>
      </c>
    </row>
    <row r="7" spans="1:9" ht="15.75" customHeight="1" x14ac:dyDescent="0.2">
      <c r="A7" s="2">
        <v>1637</v>
      </c>
      <c r="B7" s="3">
        <v>0.71958333333333335</v>
      </c>
      <c r="C7" s="3">
        <f t="shared" si="0"/>
        <v>2.8611111111111143E-2</v>
      </c>
      <c r="D7" s="2">
        <f t="shared" si="1"/>
        <v>41</v>
      </c>
      <c r="E7" s="2">
        <f t="shared" si="2"/>
        <v>12</v>
      </c>
      <c r="F7" s="2">
        <v>1066</v>
      </c>
      <c r="G7">
        <f t="shared" si="3"/>
        <v>2318.9493433395874</v>
      </c>
      <c r="H7" s="2">
        <v>4</v>
      </c>
      <c r="I7" s="2" t="s">
        <v>26</v>
      </c>
    </row>
    <row r="8" spans="1:9" ht="15.75" customHeight="1" x14ac:dyDescent="0.2">
      <c r="A8" s="2">
        <v>1162</v>
      </c>
      <c r="B8" s="3">
        <v>0.72103009259259254</v>
      </c>
      <c r="C8" s="3">
        <f t="shared" si="0"/>
        <v>3.0057870370370332E-2</v>
      </c>
      <c r="D8" s="2">
        <f t="shared" si="1"/>
        <v>43</v>
      </c>
      <c r="E8" s="2">
        <f t="shared" si="2"/>
        <v>17</v>
      </c>
      <c r="F8" s="2">
        <v>1066</v>
      </c>
      <c r="G8">
        <f t="shared" si="3"/>
        <v>2436.2101313320827</v>
      </c>
      <c r="H8" s="2">
        <v>5</v>
      </c>
      <c r="I8" s="2" t="s">
        <v>26</v>
      </c>
    </row>
    <row r="9" spans="1:9" ht="15.75" customHeight="1" x14ac:dyDescent="0.2">
      <c r="A9" s="2">
        <v>2372</v>
      </c>
      <c r="B9" s="3">
        <v>0.72113425925925922</v>
      </c>
      <c r="C9" s="3">
        <f t="shared" si="0"/>
        <v>3.0162037037037015E-2</v>
      </c>
      <c r="D9" s="2">
        <f t="shared" si="1"/>
        <v>43</v>
      </c>
      <c r="E9" s="2">
        <f t="shared" si="2"/>
        <v>26</v>
      </c>
      <c r="F9" s="2">
        <v>1066</v>
      </c>
      <c r="G9">
        <f t="shared" si="3"/>
        <v>2444.6529080675423</v>
      </c>
      <c r="H9" s="2">
        <v>6</v>
      </c>
      <c r="I9" s="2" t="s">
        <v>26</v>
      </c>
    </row>
    <row r="10" spans="1:9" ht="15.75" customHeight="1" x14ac:dyDescent="0.2">
      <c r="A10" s="2">
        <v>1524</v>
      </c>
      <c r="B10" s="3">
        <v>0.72190972222222227</v>
      </c>
      <c r="C10" s="3">
        <f t="shared" si="0"/>
        <v>3.0937500000000062E-2</v>
      </c>
      <c r="D10" s="2">
        <f t="shared" si="1"/>
        <v>44</v>
      </c>
      <c r="E10" s="2">
        <f t="shared" si="2"/>
        <v>33</v>
      </c>
      <c r="F10" s="2">
        <v>1066</v>
      </c>
      <c r="G10">
        <f t="shared" si="3"/>
        <v>2507.5046904315195</v>
      </c>
      <c r="H10" s="2">
        <v>7</v>
      </c>
      <c r="I10" s="2" t="s">
        <v>26</v>
      </c>
    </row>
    <row r="11" spans="1:9" ht="15.75" customHeight="1" x14ac:dyDescent="0.2">
      <c r="A11" s="2">
        <v>1826</v>
      </c>
      <c r="B11" s="3">
        <v>0.72195601851851854</v>
      </c>
      <c r="C11" s="3">
        <f t="shared" si="0"/>
        <v>3.0983796296296329E-2</v>
      </c>
      <c r="D11" s="2">
        <f t="shared" si="1"/>
        <v>44</v>
      </c>
      <c r="E11" s="2">
        <f t="shared" si="2"/>
        <v>37</v>
      </c>
      <c r="F11" s="2">
        <v>1066</v>
      </c>
      <c r="G11">
        <f t="shared" si="3"/>
        <v>2511.2570356472797</v>
      </c>
      <c r="H11" s="2">
        <v>8</v>
      </c>
      <c r="I11" s="2" t="s">
        <v>26</v>
      </c>
    </row>
    <row r="12" spans="1:9" ht="15.75" customHeight="1" x14ac:dyDescent="0.2">
      <c r="A12" s="2">
        <v>1816</v>
      </c>
      <c r="B12" s="3">
        <v>0.72226851851851848</v>
      </c>
      <c r="C12" s="3">
        <f t="shared" si="0"/>
        <v>3.1296296296296267E-2</v>
      </c>
      <c r="D12" s="2">
        <f t="shared" si="1"/>
        <v>45</v>
      </c>
      <c r="E12" s="2">
        <f t="shared" si="2"/>
        <v>4</v>
      </c>
      <c r="F12" s="2">
        <v>1028</v>
      </c>
      <c r="G12">
        <f t="shared" si="3"/>
        <v>2630.350194552529</v>
      </c>
      <c r="H12" s="2">
        <v>9</v>
      </c>
      <c r="I12" s="2" t="s">
        <v>26</v>
      </c>
    </row>
    <row r="13" spans="1:9" ht="15.75" customHeight="1" x14ac:dyDescent="0.2">
      <c r="A13" s="2">
        <v>2097</v>
      </c>
      <c r="B13" s="3">
        <v>0.72332175925925923</v>
      </c>
      <c r="C13" s="3">
        <f t="shared" si="0"/>
        <v>3.2349537037037024E-2</v>
      </c>
      <c r="D13" s="2">
        <f t="shared" si="1"/>
        <v>46</v>
      </c>
      <c r="E13" s="2">
        <f t="shared" si="2"/>
        <v>35</v>
      </c>
      <c r="F13" s="2">
        <v>1028</v>
      </c>
      <c r="G13">
        <f t="shared" si="3"/>
        <v>2718.8715953307392</v>
      </c>
      <c r="H13" s="2">
        <v>10</v>
      </c>
      <c r="I13" s="2" t="s">
        <v>26</v>
      </c>
    </row>
    <row r="14" spans="1:9" ht="15.75" customHeight="1" x14ac:dyDescent="0.2">
      <c r="A14" s="2">
        <v>1557</v>
      </c>
      <c r="B14" s="3">
        <v>0.71240740740740738</v>
      </c>
      <c r="C14" s="3">
        <f t="shared" si="0"/>
        <v>2.1435185185185168E-2</v>
      </c>
      <c r="D14" s="2">
        <f t="shared" si="1"/>
        <v>30</v>
      </c>
      <c r="E14" s="2">
        <f t="shared" si="2"/>
        <v>52</v>
      </c>
      <c r="F14" s="2">
        <v>1066</v>
      </c>
      <c r="G14">
        <f t="shared" si="3"/>
        <v>1737.3358348968104</v>
      </c>
      <c r="H14" s="2">
        <v>11</v>
      </c>
      <c r="I14" s="2" t="s">
        <v>27</v>
      </c>
    </row>
    <row r="15" spans="1:9" ht="15.75" customHeight="1" x14ac:dyDescent="0.2">
      <c r="A15" s="2">
        <v>2056</v>
      </c>
      <c r="B15" s="1"/>
      <c r="C15" s="3">
        <f t="shared" si="0"/>
        <v>-0.69097222222222221</v>
      </c>
      <c r="D15" s="2" t="e">
        <f t="shared" si="1"/>
        <v>#NUM!</v>
      </c>
      <c r="E15" s="2" t="e">
        <f t="shared" si="2"/>
        <v>#NUM!</v>
      </c>
      <c r="F15" s="2">
        <v>1066</v>
      </c>
      <c r="G15" t="e">
        <f t="shared" si="3"/>
        <v>#NUM!</v>
      </c>
      <c r="H15" s="2" t="s">
        <v>40</v>
      </c>
      <c r="I15" s="2" t="s">
        <v>40</v>
      </c>
    </row>
    <row r="16" spans="1:9" ht="15.75" customHeight="1" x14ac:dyDescent="0.2">
      <c r="A16" s="2"/>
      <c r="B16" s="1"/>
      <c r="C16" s="1"/>
      <c r="D16" s="1"/>
      <c r="E16" s="1"/>
      <c r="F16" s="2"/>
      <c r="G16" s="2"/>
    </row>
    <row r="17" spans="1:9" ht="15.75" customHeight="1" x14ac:dyDescent="0.2">
      <c r="A17" s="2" t="s">
        <v>7</v>
      </c>
      <c r="B17" s="2" t="s">
        <v>1</v>
      </c>
      <c r="C17" s="3"/>
      <c r="D17" s="3">
        <v>0.73263888888888884</v>
      </c>
      <c r="I17" s="2"/>
    </row>
    <row r="18" spans="1:9" ht="15.75" customHeight="1" x14ac:dyDescent="0.2">
      <c r="B18" s="2" t="s">
        <v>2</v>
      </c>
      <c r="C18" s="1"/>
      <c r="D18" s="1" t="s">
        <v>3</v>
      </c>
      <c r="E18" s="1" t="s">
        <v>4</v>
      </c>
      <c r="F18" s="1" t="s">
        <v>5</v>
      </c>
      <c r="G18" s="1" t="s">
        <v>6</v>
      </c>
      <c r="H18" s="2" t="s">
        <v>23</v>
      </c>
      <c r="I18" s="2" t="s">
        <v>24</v>
      </c>
    </row>
    <row r="19" spans="1:9" ht="15.75" customHeight="1" x14ac:dyDescent="0.2">
      <c r="A19" s="2">
        <v>1723</v>
      </c>
      <c r="B19" s="3">
        <v>0.75796296296296295</v>
      </c>
      <c r="C19" s="3">
        <f t="shared" ref="C19:C30" si="4">B19-$D$2</f>
        <v>6.699074074074074E-2</v>
      </c>
      <c r="D19" s="2">
        <f t="shared" ref="D19:D30" si="5">MINUTE(C19)</f>
        <v>36</v>
      </c>
      <c r="E19" s="2">
        <f t="shared" ref="E19:E30" si="6">SECOND(C19)</f>
        <v>28</v>
      </c>
      <c r="F19" s="2">
        <v>1066</v>
      </c>
      <c r="G19">
        <f t="shared" ref="G19:G27" si="7">(((D19*60)+E19)*1000)/F19</f>
        <v>2052.532833020638</v>
      </c>
      <c r="H19" s="2">
        <v>1</v>
      </c>
      <c r="I19" s="2" t="s">
        <v>26</v>
      </c>
    </row>
    <row r="20" spans="1:9" ht="15.75" customHeight="1" x14ac:dyDescent="0.2">
      <c r="A20" s="2">
        <v>1637</v>
      </c>
      <c r="B20" s="3">
        <v>0.75802083333333337</v>
      </c>
      <c r="C20" s="3">
        <f t="shared" si="4"/>
        <v>6.7048611111111156E-2</v>
      </c>
      <c r="D20" s="2">
        <f t="shared" si="5"/>
        <v>36</v>
      </c>
      <c r="E20" s="2">
        <f t="shared" si="6"/>
        <v>33</v>
      </c>
      <c r="F20" s="2">
        <v>1066</v>
      </c>
      <c r="G20">
        <f t="shared" si="7"/>
        <v>2057.2232645403378</v>
      </c>
      <c r="H20" s="2">
        <v>2</v>
      </c>
      <c r="I20" s="2" t="s">
        <v>26</v>
      </c>
    </row>
    <row r="21" spans="1:9" ht="15.75" customHeight="1" x14ac:dyDescent="0.2">
      <c r="A21" s="2">
        <v>2346</v>
      </c>
      <c r="B21" s="3">
        <v>0.75853009259259263</v>
      </c>
      <c r="C21" s="3">
        <f t="shared" si="4"/>
        <v>6.7557870370370421E-2</v>
      </c>
      <c r="D21" s="2">
        <f t="shared" si="5"/>
        <v>37</v>
      </c>
      <c r="E21" s="2">
        <f t="shared" si="6"/>
        <v>17</v>
      </c>
      <c r="F21" s="2">
        <v>1066</v>
      </c>
      <c r="G21">
        <f t="shared" si="7"/>
        <v>2098.4990619136961</v>
      </c>
      <c r="H21" s="2">
        <v>3</v>
      </c>
      <c r="I21" s="2" t="s">
        <v>26</v>
      </c>
    </row>
    <row r="22" spans="1:9" ht="15.75" customHeight="1" x14ac:dyDescent="0.2">
      <c r="A22" s="2">
        <v>2372</v>
      </c>
      <c r="B22" s="3">
        <v>0.75856481481481486</v>
      </c>
      <c r="C22" s="3">
        <f t="shared" si="4"/>
        <v>6.7592592592592649E-2</v>
      </c>
      <c r="D22" s="2">
        <f t="shared" si="5"/>
        <v>37</v>
      </c>
      <c r="E22" s="2">
        <f t="shared" si="6"/>
        <v>20</v>
      </c>
      <c r="F22" s="2">
        <v>1066</v>
      </c>
      <c r="G22">
        <f t="shared" si="7"/>
        <v>2101.3133208255158</v>
      </c>
      <c r="H22" s="2">
        <v>4</v>
      </c>
      <c r="I22" s="2" t="s">
        <v>26</v>
      </c>
    </row>
    <row r="23" spans="1:9" ht="15.75" customHeight="1" x14ac:dyDescent="0.2">
      <c r="A23" s="2">
        <v>1826</v>
      </c>
      <c r="B23" s="3">
        <v>0.76006944444444446</v>
      </c>
      <c r="C23" s="3">
        <f t="shared" si="4"/>
        <v>6.9097222222222254E-2</v>
      </c>
      <c r="D23" s="2">
        <f t="shared" si="5"/>
        <v>39</v>
      </c>
      <c r="E23" s="2">
        <f t="shared" si="6"/>
        <v>30</v>
      </c>
      <c r="F23" s="2">
        <v>1066</v>
      </c>
      <c r="G23">
        <f t="shared" si="7"/>
        <v>2223.264540337711</v>
      </c>
      <c r="H23" s="2">
        <v>5</v>
      </c>
      <c r="I23" s="2" t="s">
        <v>26</v>
      </c>
    </row>
    <row r="24" spans="1:9" ht="15.75" customHeight="1" x14ac:dyDescent="0.2">
      <c r="A24" s="2">
        <v>1524</v>
      </c>
      <c r="B24" s="3">
        <v>0.76048611111111108</v>
      </c>
      <c r="C24" s="3">
        <f t="shared" si="4"/>
        <v>6.9513888888888875E-2</v>
      </c>
      <c r="D24" s="2">
        <f t="shared" si="5"/>
        <v>40</v>
      </c>
      <c r="E24" s="2">
        <f t="shared" si="6"/>
        <v>6</v>
      </c>
      <c r="F24" s="2">
        <v>1066</v>
      </c>
      <c r="G24">
        <f t="shared" si="7"/>
        <v>2257.0356472795497</v>
      </c>
      <c r="H24" s="2">
        <v>6</v>
      </c>
      <c r="I24" s="2" t="s">
        <v>26</v>
      </c>
    </row>
    <row r="25" spans="1:9" ht="15.75" customHeight="1" x14ac:dyDescent="0.2">
      <c r="A25" s="2">
        <v>1162</v>
      </c>
      <c r="B25" s="3">
        <v>0.76069444444444445</v>
      </c>
      <c r="C25" s="3">
        <f t="shared" si="4"/>
        <v>6.9722222222222241E-2</v>
      </c>
      <c r="D25" s="2">
        <f t="shared" si="5"/>
        <v>40</v>
      </c>
      <c r="E25" s="2">
        <f t="shared" si="6"/>
        <v>24</v>
      </c>
      <c r="F25" s="2">
        <v>1066</v>
      </c>
      <c r="G25">
        <f t="shared" si="7"/>
        <v>2273.9212007504689</v>
      </c>
      <c r="H25" s="2">
        <v>7</v>
      </c>
      <c r="I25" s="2" t="s">
        <v>26</v>
      </c>
    </row>
    <row r="26" spans="1:9" ht="15.75" customHeight="1" x14ac:dyDescent="0.2">
      <c r="A26" s="2">
        <v>2097</v>
      </c>
      <c r="B26" s="3">
        <v>0.7603819444444444</v>
      </c>
      <c r="C26" s="3">
        <f t="shared" si="4"/>
        <v>6.9409722222222192E-2</v>
      </c>
      <c r="D26" s="2">
        <f t="shared" si="5"/>
        <v>39</v>
      </c>
      <c r="E26" s="2">
        <f t="shared" si="6"/>
        <v>57</v>
      </c>
      <c r="F26" s="2">
        <v>1028</v>
      </c>
      <c r="G26">
        <f t="shared" si="7"/>
        <v>2331.7120622568095</v>
      </c>
      <c r="H26" s="2">
        <v>8</v>
      </c>
      <c r="I26" s="2" t="s">
        <v>26</v>
      </c>
    </row>
    <row r="27" spans="1:9" ht="15.75" customHeight="1" x14ac:dyDescent="0.2">
      <c r="A27" s="2">
        <v>1816</v>
      </c>
      <c r="B27" s="3">
        <v>0.76041666666666663</v>
      </c>
      <c r="C27" s="3">
        <f t="shared" si="4"/>
        <v>6.944444444444442E-2</v>
      </c>
      <c r="D27" s="2">
        <f t="shared" si="5"/>
        <v>40</v>
      </c>
      <c r="E27" s="2">
        <f t="shared" si="6"/>
        <v>0</v>
      </c>
      <c r="F27" s="2">
        <v>1028</v>
      </c>
      <c r="G27">
        <f t="shared" si="7"/>
        <v>2334.6303501945526</v>
      </c>
      <c r="H27" s="2">
        <v>9</v>
      </c>
      <c r="I27" s="2" t="s">
        <v>26</v>
      </c>
    </row>
    <row r="28" spans="1:9" ht="15.75" customHeight="1" x14ac:dyDescent="0.2">
      <c r="A28" s="2">
        <v>1470</v>
      </c>
      <c r="B28" s="3">
        <v>0.76133101851851848</v>
      </c>
      <c r="C28" s="3">
        <f t="shared" si="4"/>
        <v>7.0358796296296267E-2</v>
      </c>
      <c r="D28" s="2">
        <f t="shared" si="5"/>
        <v>41</v>
      </c>
      <c r="E28" s="2">
        <f t="shared" si="6"/>
        <v>19</v>
      </c>
      <c r="F28" s="2">
        <v>1028</v>
      </c>
      <c r="G28" s="16">
        <f>(((D28*60)+E28)*1000)/F28</f>
        <v>2411.4785992217899</v>
      </c>
      <c r="H28" s="2">
        <v>10</v>
      </c>
      <c r="I28" s="2" t="s">
        <v>26</v>
      </c>
    </row>
    <row r="29" spans="1:9" ht="15.75" customHeight="1" x14ac:dyDescent="0.2">
      <c r="A29" s="2">
        <v>1557</v>
      </c>
      <c r="B29" s="3">
        <v>0.76373842592592589</v>
      </c>
      <c r="C29" s="3">
        <f t="shared" si="4"/>
        <v>7.276620370370368E-2</v>
      </c>
      <c r="D29" s="2">
        <f t="shared" si="5"/>
        <v>44</v>
      </c>
      <c r="E29" s="2">
        <f t="shared" si="6"/>
        <v>47</v>
      </c>
      <c r="F29" s="2">
        <v>1066</v>
      </c>
      <c r="G29">
        <f t="shared" ref="G29:G30" si="8">(((D29*60)+E29)*1000)/F29</f>
        <v>2520.6378986866794</v>
      </c>
      <c r="H29" s="2">
        <v>11</v>
      </c>
      <c r="I29" s="2" t="s">
        <v>26</v>
      </c>
    </row>
    <row r="30" spans="1:9" ht="15.75" customHeight="1" x14ac:dyDescent="0.2">
      <c r="A30" s="2">
        <v>2056</v>
      </c>
      <c r="B30" s="1"/>
      <c r="C30" s="3">
        <f t="shared" si="4"/>
        <v>-0.69097222222222221</v>
      </c>
      <c r="D30" s="2" t="e">
        <f t="shared" si="5"/>
        <v>#NUM!</v>
      </c>
      <c r="E30" s="2" t="e">
        <f t="shared" si="6"/>
        <v>#NUM!</v>
      </c>
      <c r="F30" s="2">
        <v>1066</v>
      </c>
      <c r="G30" t="e">
        <f t="shared" si="8"/>
        <v>#NUM!</v>
      </c>
      <c r="H30" s="2" t="s">
        <v>40</v>
      </c>
      <c r="I30" s="2" t="s">
        <v>40</v>
      </c>
    </row>
    <row r="31" spans="1:9" ht="15.75" customHeight="1" x14ac:dyDescent="0.2">
      <c r="A31" s="2"/>
      <c r="B31" s="2"/>
      <c r="C31" s="2"/>
      <c r="D31" s="2"/>
      <c r="E31" s="2"/>
      <c r="F31" s="2"/>
      <c r="H31" s="2"/>
    </row>
    <row r="32" spans="1:9" ht="15.75" customHeight="1" x14ac:dyDescent="0.2">
      <c r="A32" s="2"/>
      <c r="B32" s="2"/>
      <c r="C32" s="2"/>
      <c r="D32" s="2"/>
      <c r="E32" s="2"/>
      <c r="F32" s="2"/>
      <c r="H32" s="2"/>
    </row>
    <row r="33" spans="1:9" ht="15.75" customHeight="1" x14ac:dyDescent="0.2">
      <c r="A33" s="2" t="s">
        <v>8</v>
      </c>
      <c r="B33" s="2" t="s">
        <v>1</v>
      </c>
      <c r="C33" s="3"/>
      <c r="D33" s="3">
        <v>0.55902777777777779</v>
      </c>
      <c r="I33" s="2"/>
    </row>
    <row r="34" spans="1:9" ht="15.75" customHeight="1" x14ac:dyDescent="0.2">
      <c r="B34" s="2" t="s">
        <v>2</v>
      </c>
      <c r="C34" s="1"/>
      <c r="D34" s="1" t="s">
        <v>3</v>
      </c>
      <c r="E34" s="1" t="s">
        <v>4</v>
      </c>
      <c r="F34" s="1" t="s">
        <v>5</v>
      </c>
      <c r="G34" s="1" t="s">
        <v>6</v>
      </c>
      <c r="H34" s="2" t="s">
        <v>23</v>
      </c>
      <c r="I34" s="2" t="s">
        <v>24</v>
      </c>
    </row>
    <row r="35" spans="1:9" ht="15.75" customHeight="1" x14ac:dyDescent="0.2">
      <c r="A35" s="2">
        <v>1470</v>
      </c>
      <c r="B35" s="3">
        <v>0.58601851851851849</v>
      </c>
      <c r="C35" s="3">
        <f t="shared" ref="C35:C46" si="9">B35-$D$33</f>
        <v>2.6990740740740704E-2</v>
      </c>
      <c r="D35" s="2">
        <f t="shared" ref="D35:D46" si="10">MINUTE(C35)</f>
        <v>38</v>
      </c>
      <c r="E35" s="2">
        <f t="shared" ref="E35:E46" si="11">SECOND(C35)</f>
        <v>52</v>
      </c>
      <c r="F35" s="2">
        <v>1028</v>
      </c>
      <c r="G35" s="16">
        <f>(((D35*60)+E35)*1000)/F35</f>
        <v>2268.4824902723735</v>
      </c>
      <c r="H35" s="2">
        <v>1</v>
      </c>
      <c r="I35" s="2" t="s">
        <v>26</v>
      </c>
    </row>
    <row r="36" spans="1:9" ht="15.75" customHeight="1" x14ac:dyDescent="0.2">
      <c r="A36" s="2">
        <v>1723</v>
      </c>
      <c r="B36" s="3">
        <v>0.58788194444444442</v>
      </c>
      <c r="C36" s="3">
        <f t="shared" si="9"/>
        <v>2.8854166666666625E-2</v>
      </c>
      <c r="D36" s="2">
        <f t="shared" si="10"/>
        <v>41</v>
      </c>
      <c r="E36" s="2">
        <f t="shared" si="11"/>
        <v>33</v>
      </c>
      <c r="F36" s="2">
        <v>1066</v>
      </c>
      <c r="G36">
        <f t="shared" ref="G36:G46" si="12">(((D36*60)+E36)*1000)/F36</f>
        <v>2338.6491557223267</v>
      </c>
      <c r="H36" s="2">
        <v>2</v>
      </c>
      <c r="I36" s="2" t="s">
        <v>26</v>
      </c>
    </row>
    <row r="37" spans="1:9" ht="15.75" customHeight="1" x14ac:dyDescent="0.2">
      <c r="A37" s="2">
        <v>2346</v>
      </c>
      <c r="B37" s="3">
        <v>0.58840277777777783</v>
      </c>
      <c r="C37" s="3">
        <f t="shared" si="9"/>
        <v>2.937500000000004E-2</v>
      </c>
      <c r="D37" s="2">
        <f t="shared" si="10"/>
        <v>42</v>
      </c>
      <c r="E37" s="2">
        <f t="shared" si="11"/>
        <v>18</v>
      </c>
      <c r="F37" s="2">
        <v>1066</v>
      </c>
      <c r="G37">
        <f t="shared" si="12"/>
        <v>2380.8630393996245</v>
      </c>
      <c r="H37" s="2">
        <v>3</v>
      </c>
      <c r="I37" s="2" t="s">
        <v>26</v>
      </c>
    </row>
    <row r="38" spans="1:9" ht="12.75" x14ac:dyDescent="0.2">
      <c r="A38" s="2">
        <v>1524</v>
      </c>
      <c r="B38" s="3">
        <v>0.58910879629629631</v>
      </c>
      <c r="C38" s="3">
        <f t="shared" si="9"/>
        <v>3.0081018518518521E-2</v>
      </c>
      <c r="D38" s="2">
        <f t="shared" si="10"/>
        <v>43</v>
      </c>
      <c r="E38" s="2">
        <f t="shared" si="11"/>
        <v>19</v>
      </c>
      <c r="F38" s="2">
        <v>1066</v>
      </c>
      <c r="G38">
        <f t="shared" si="12"/>
        <v>2438.0863039399624</v>
      </c>
      <c r="H38" s="2">
        <v>4</v>
      </c>
      <c r="I38" s="2" t="s">
        <v>26</v>
      </c>
    </row>
    <row r="39" spans="1:9" ht="12.75" x14ac:dyDescent="0.2">
      <c r="A39" s="2">
        <v>1637</v>
      </c>
      <c r="B39" s="3">
        <v>0.58916666666666662</v>
      </c>
      <c r="C39" s="3">
        <f t="shared" si="9"/>
        <v>3.0138888888888826E-2</v>
      </c>
      <c r="D39" s="2">
        <f t="shared" si="10"/>
        <v>43</v>
      </c>
      <c r="E39" s="2">
        <f t="shared" si="11"/>
        <v>24</v>
      </c>
      <c r="F39" s="2">
        <v>1066</v>
      </c>
      <c r="G39">
        <f t="shared" si="12"/>
        <v>2442.7767354596622</v>
      </c>
      <c r="H39" s="2">
        <v>5</v>
      </c>
      <c r="I39" s="2" t="s">
        <v>26</v>
      </c>
    </row>
    <row r="40" spans="1:9" ht="12.75" x14ac:dyDescent="0.2">
      <c r="A40" s="2">
        <v>1816</v>
      </c>
      <c r="B40" s="3">
        <v>0.58849537037037036</v>
      </c>
      <c r="C40" s="3">
        <f t="shared" si="9"/>
        <v>2.9467592592592573E-2</v>
      </c>
      <c r="D40" s="2">
        <f t="shared" si="10"/>
        <v>42</v>
      </c>
      <c r="E40" s="2">
        <f t="shared" si="11"/>
        <v>26</v>
      </c>
      <c r="F40" s="2">
        <v>1028</v>
      </c>
      <c r="G40">
        <f t="shared" si="12"/>
        <v>2476.6536964980546</v>
      </c>
      <c r="H40" s="2">
        <v>6</v>
      </c>
      <c r="I40" s="2" t="s">
        <v>26</v>
      </c>
    </row>
    <row r="41" spans="1:9" ht="12.75" x14ac:dyDescent="0.2">
      <c r="A41" s="2">
        <v>1162</v>
      </c>
      <c r="B41" s="3">
        <v>0.58993055555555551</v>
      </c>
      <c r="C41" s="3">
        <f t="shared" si="9"/>
        <v>3.0902777777777724E-2</v>
      </c>
      <c r="D41" s="2">
        <f t="shared" si="10"/>
        <v>44</v>
      </c>
      <c r="E41" s="2">
        <f t="shared" si="11"/>
        <v>30</v>
      </c>
      <c r="F41" s="2">
        <v>1066</v>
      </c>
      <c r="G41">
        <f t="shared" si="12"/>
        <v>2504.6904315196998</v>
      </c>
      <c r="H41" s="2">
        <v>7</v>
      </c>
      <c r="I41" s="2" t="s">
        <v>26</v>
      </c>
    </row>
    <row r="42" spans="1:9" ht="12.75" x14ac:dyDescent="0.2">
      <c r="A42" s="2">
        <v>2372</v>
      </c>
      <c r="B42" s="3">
        <v>0.59056712962962965</v>
      </c>
      <c r="C42" s="3">
        <f t="shared" si="9"/>
        <v>3.153935185185186E-2</v>
      </c>
      <c r="D42" s="2">
        <f t="shared" si="10"/>
        <v>45</v>
      </c>
      <c r="E42" s="2">
        <f t="shared" si="11"/>
        <v>25</v>
      </c>
      <c r="F42" s="2">
        <v>1066</v>
      </c>
      <c r="G42">
        <f t="shared" si="12"/>
        <v>2556.2851782363978</v>
      </c>
      <c r="H42" s="2">
        <v>8</v>
      </c>
      <c r="I42" s="2" t="s">
        <v>26</v>
      </c>
    </row>
    <row r="43" spans="1:9" ht="12.75" x14ac:dyDescent="0.2">
      <c r="A43" s="2">
        <v>1826</v>
      </c>
      <c r="B43" s="3">
        <v>0.59143518518518523</v>
      </c>
      <c r="C43" s="3">
        <f t="shared" si="9"/>
        <v>3.240740740740744E-2</v>
      </c>
      <c r="D43" s="2">
        <f t="shared" si="10"/>
        <v>46</v>
      </c>
      <c r="E43" s="2">
        <f t="shared" si="11"/>
        <v>40</v>
      </c>
      <c r="F43" s="2">
        <v>1066</v>
      </c>
      <c r="G43">
        <f t="shared" si="12"/>
        <v>2626.641651031895</v>
      </c>
      <c r="H43" s="2">
        <v>9</v>
      </c>
      <c r="I43" s="2" t="s">
        <v>26</v>
      </c>
    </row>
    <row r="44" spans="1:9" ht="12.75" x14ac:dyDescent="0.2">
      <c r="A44" s="2">
        <v>2097</v>
      </c>
      <c r="B44" s="3">
        <v>0.59226851851851847</v>
      </c>
      <c r="C44" s="3">
        <f t="shared" si="9"/>
        <v>3.3240740740740682E-2</v>
      </c>
      <c r="D44" s="2">
        <f t="shared" si="10"/>
        <v>47</v>
      </c>
      <c r="E44" s="2">
        <f t="shared" si="11"/>
        <v>52</v>
      </c>
      <c r="F44" s="2">
        <v>1028</v>
      </c>
      <c r="G44">
        <f t="shared" si="12"/>
        <v>2793.7743190661477</v>
      </c>
      <c r="H44" s="2">
        <v>10</v>
      </c>
      <c r="I44" s="2" t="s">
        <v>26</v>
      </c>
    </row>
    <row r="45" spans="1:9" ht="12.75" x14ac:dyDescent="0.2">
      <c r="A45" s="2">
        <v>1557</v>
      </c>
      <c r="B45" s="3">
        <v>0.57818287037037042</v>
      </c>
      <c r="C45" s="3">
        <f t="shared" si="9"/>
        <v>1.9155092592592626E-2</v>
      </c>
      <c r="D45" s="2">
        <f t="shared" si="10"/>
        <v>27</v>
      </c>
      <c r="E45" s="2">
        <f t="shared" si="11"/>
        <v>35</v>
      </c>
      <c r="F45" s="2">
        <v>1066</v>
      </c>
      <c r="G45">
        <f t="shared" si="12"/>
        <v>1552.532833020638</v>
      </c>
      <c r="H45" s="2">
        <v>11</v>
      </c>
      <c r="I45" s="2" t="s">
        <v>27</v>
      </c>
    </row>
    <row r="46" spans="1:9" ht="12.75" x14ac:dyDescent="0.2">
      <c r="A46" s="2">
        <v>2056</v>
      </c>
      <c r="B46" s="3">
        <v>0.57945601851851847</v>
      </c>
      <c r="C46" s="3">
        <f t="shared" si="9"/>
        <v>2.0428240740740677E-2</v>
      </c>
      <c r="D46" s="2">
        <f t="shared" si="10"/>
        <v>29</v>
      </c>
      <c r="E46" s="2">
        <f t="shared" si="11"/>
        <v>25</v>
      </c>
      <c r="F46" s="2">
        <v>1066</v>
      </c>
      <c r="G46">
        <f t="shared" si="12"/>
        <v>1655.7223264540337</v>
      </c>
      <c r="H46" s="2">
        <v>12</v>
      </c>
      <c r="I46" s="2" t="s">
        <v>27</v>
      </c>
    </row>
    <row r="47" spans="1:9" ht="12.75" x14ac:dyDescent="0.2">
      <c r="A47" s="2"/>
      <c r="B47" s="2"/>
      <c r="C47" s="2"/>
      <c r="D47" s="2"/>
      <c r="E47" s="2"/>
      <c r="F47" s="2"/>
      <c r="H47" s="2"/>
    </row>
    <row r="48" spans="1:9" ht="12.75" x14ac:dyDescent="0.2">
      <c r="A48" s="2"/>
      <c r="B48" s="2"/>
      <c r="C48" s="2"/>
      <c r="D48" s="2"/>
      <c r="E48" s="2"/>
      <c r="F48" s="2"/>
      <c r="H48" s="2"/>
    </row>
    <row r="49" spans="1:9" ht="12.75" x14ac:dyDescent="0.2">
      <c r="A49" s="2" t="s">
        <v>9</v>
      </c>
      <c r="B49" s="2" t="s">
        <v>1</v>
      </c>
      <c r="C49" s="3"/>
      <c r="D49" s="3">
        <v>0.60763888888888884</v>
      </c>
      <c r="I49" s="2"/>
    </row>
    <row r="50" spans="1:9" ht="25.5" x14ac:dyDescent="0.2">
      <c r="B50" s="2" t="s">
        <v>2</v>
      </c>
      <c r="C50" s="1"/>
      <c r="D50" s="1" t="s">
        <v>3</v>
      </c>
      <c r="E50" s="1" t="s">
        <v>4</v>
      </c>
      <c r="F50" s="1" t="s">
        <v>5</v>
      </c>
      <c r="G50" s="1" t="s">
        <v>6</v>
      </c>
      <c r="H50" s="2" t="s">
        <v>23</v>
      </c>
      <c r="I50" s="2" t="s">
        <v>24</v>
      </c>
    </row>
    <row r="51" spans="1:9" ht="12.75" x14ac:dyDescent="0.2">
      <c r="A51" s="2">
        <v>2346</v>
      </c>
      <c r="B51" s="3">
        <v>0.62285879629629626</v>
      </c>
      <c r="C51" s="3">
        <f t="shared" ref="C51:C62" si="13">B51-$D$49</f>
        <v>1.5219907407407418E-2</v>
      </c>
      <c r="D51" s="2">
        <f t="shared" ref="D51:D62" si="14">MINUTE(C51)</f>
        <v>21</v>
      </c>
      <c r="E51" s="2">
        <f t="shared" ref="E51:E62" si="15">SECOND(C51)</f>
        <v>55</v>
      </c>
      <c r="F51" s="2">
        <v>1066</v>
      </c>
      <c r="G51">
        <f>(((D51*60)+E51)*1000)/F51</f>
        <v>1233.5834896810507</v>
      </c>
      <c r="H51" s="2">
        <v>1</v>
      </c>
      <c r="I51" s="2" t="s">
        <v>26</v>
      </c>
    </row>
    <row r="52" spans="1:9" ht="12.75" x14ac:dyDescent="0.2">
      <c r="A52" s="2">
        <v>1470</v>
      </c>
      <c r="B52" s="3">
        <v>0.62253472222222217</v>
      </c>
      <c r="C52" s="3">
        <f t="shared" si="13"/>
        <v>1.489583333333333E-2</v>
      </c>
      <c r="D52" s="2">
        <f t="shared" si="14"/>
        <v>21</v>
      </c>
      <c r="E52" s="2">
        <f t="shared" si="15"/>
        <v>27</v>
      </c>
      <c r="F52" s="2">
        <v>1028</v>
      </c>
      <c r="G52" s="16">
        <f>(((D52*60)+E52)*1000)/F52</f>
        <v>1251.9455252918287</v>
      </c>
      <c r="H52" s="2">
        <v>2</v>
      </c>
      <c r="I52" s="2" t="s">
        <v>26</v>
      </c>
    </row>
    <row r="53" spans="1:9" ht="12.75" x14ac:dyDescent="0.2">
      <c r="A53" s="2">
        <v>1723</v>
      </c>
      <c r="B53" s="3">
        <v>0.62329861111111107</v>
      </c>
      <c r="C53" s="3">
        <f t="shared" si="13"/>
        <v>1.5659722222222228E-2</v>
      </c>
      <c r="D53" s="2">
        <f t="shared" si="14"/>
        <v>22</v>
      </c>
      <c r="E53" s="2">
        <f t="shared" si="15"/>
        <v>33</v>
      </c>
      <c r="F53" s="2">
        <v>1066</v>
      </c>
      <c r="G53">
        <f t="shared" ref="G53:G62" si="16">(((D53*60)+E53)*1000)/F53</f>
        <v>1269.2307692307693</v>
      </c>
      <c r="H53" s="2">
        <v>3</v>
      </c>
      <c r="I53" s="2" t="s">
        <v>26</v>
      </c>
    </row>
    <row r="54" spans="1:9" ht="12.75" x14ac:dyDescent="0.2">
      <c r="A54" s="2">
        <v>2372</v>
      </c>
      <c r="B54" s="3">
        <v>0.62378472222222225</v>
      </c>
      <c r="C54" s="3">
        <f t="shared" si="13"/>
        <v>1.6145833333333415E-2</v>
      </c>
      <c r="D54" s="2">
        <f t="shared" si="14"/>
        <v>23</v>
      </c>
      <c r="E54" s="2">
        <f t="shared" si="15"/>
        <v>15</v>
      </c>
      <c r="F54" s="2">
        <v>1066</v>
      </c>
      <c r="G54">
        <f t="shared" si="16"/>
        <v>1308.6303939962477</v>
      </c>
      <c r="H54" s="2">
        <v>4</v>
      </c>
      <c r="I54" s="2" t="s">
        <v>26</v>
      </c>
    </row>
    <row r="55" spans="1:9" ht="12.75" x14ac:dyDescent="0.2">
      <c r="A55" s="2">
        <v>1524</v>
      </c>
      <c r="B55" s="3">
        <v>0.62381944444444448</v>
      </c>
      <c r="C55" s="3">
        <f t="shared" si="13"/>
        <v>1.6180555555555642E-2</v>
      </c>
      <c r="D55" s="2">
        <f t="shared" si="14"/>
        <v>23</v>
      </c>
      <c r="E55" s="2">
        <f t="shared" si="15"/>
        <v>18</v>
      </c>
      <c r="F55" s="2">
        <v>1066</v>
      </c>
      <c r="G55">
        <f t="shared" si="16"/>
        <v>1311.4446529080676</v>
      </c>
      <c r="H55" s="2">
        <v>5</v>
      </c>
      <c r="I55" s="2" t="s">
        <v>26</v>
      </c>
    </row>
    <row r="56" spans="1:9" ht="12.75" x14ac:dyDescent="0.2">
      <c r="A56" s="2">
        <v>1637</v>
      </c>
      <c r="B56" s="3">
        <v>0.62384259259259256</v>
      </c>
      <c r="C56" s="3">
        <f t="shared" si="13"/>
        <v>1.620370370370372E-2</v>
      </c>
      <c r="D56" s="2">
        <f t="shared" si="14"/>
        <v>23</v>
      </c>
      <c r="E56" s="2">
        <f t="shared" si="15"/>
        <v>20</v>
      </c>
      <c r="F56" s="2">
        <v>1066</v>
      </c>
      <c r="G56">
        <f t="shared" si="16"/>
        <v>1313.3208255159475</v>
      </c>
      <c r="H56" s="2">
        <v>6</v>
      </c>
      <c r="I56" s="2" t="s">
        <v>26</v>
      </c>
    </row>
    <row r="57" spans="1:9" ht="12.75" x14ac:dyDescent="0.2">
      <c r="A57" s="2">
        <v>1826</v>
      </c>
      <c r="B57" s="3">
        <v>0.62418981481481484</v>
      </c>
      <c r="C57" s="3">
        <f t="shared" si="13"/>
        <v>1.6550925925925997E-2</v>
      </c>
      <c r="D57" s="2">
        <f t="shared" si="14"/>
        <v>23</v>
      </c>
      <c r="E57" s="2">
        <f t="shared" si="15"/>
        <v>50</v>
      </c>
      <c r="F57" s="2">
        <v>1066</v>
      </c>
      <c r="G57">
        <f t="shared" si="16"/>
        <v>1341.4634146341464</v>
      </c>
      <c r="H57" s="2">
        <v>7</v>
      </c>
      <c r="I57" s="2" t="s">
        <v>26</v>
      </c>
    </row>
    <row r="58" spans="1:9" ht="12.75" x14ac:dyDescent="0.2">
      <c r="A58" s="2">
        <v>1162</v>
      </c>
      <c r="B58" s="3">
        <v>0.62571759259259263</v>
      </c>
      <c r="C58" s="3">
        <f t="shared" si="13"/>
        <v>1.8078703703703791E-2</v>
      </c>
      <c r="D58" s="2">
        <f t="shared" si="14"/>
        <v>26</v>
      </c>
      <c r="E58" s="2">
        <f t="shared" si="15"/>
        <v>2</v>
      </c>
      <c r="F58" s="2">
        <v>1066</v>
      </c>
      <c r="G58">
        <f t="shared" si="16"/>
        <v>1465.2908067542214</v>
      </c>
      <c r="H58" s="2">
        <v>8</v>
      </c>
      <c r="I58" s="2" t="s">
        <v>26</v>
      </c>
    </row>
    <row r="59" spans="1:9" ht="12.75" x14ac:dyDescent="0.2">
      <c r="A59" s="2">
        <v>2097</v>
      </c>
      <c r="B59" s="3">
        <v>0.62550925925925926</v>
      </c>
      <c r="C59" s="3">
        <f t="shared" si="13"/>
        <v>1.7870370370370425E-2</v>
      </c>
      <c r="D59" s="2">
        <f t="shared" si="14"/>
        <v>25</v>
      </c>
      <c r="E59" s="2">
        <f t="shared" si="15"/>
        <v>44</v>
      </c>
      <c r="F59" s="2">
        <v>1028</v>
      </c>
      <c r="G59">
        <f t="shared" si="16"/>
        <v>1501.9455252918287</v>
      </c>
      <c r="H59" s="2">
        <v>9</v>
      </c>
      <c r="I59" s="2" t="s">
        <v>26</v>
      </c>
    </row>
    <row r="60" spans="1:9" ht="12.75" x14ac:dyDescent="0.2">
      <c r="A60" s="2">
        <v>1557</v>
      </c>
      <c r="B60" s="3">
        <v>0.62945601851851851</v>
      </c>
      <c r="C60" s="3">
        <f t="shared" si="13"/>
        <v>2.1817129629629672E-2</v>
      </c>
      <c r="D60" s="2">
        <f t="shared" si="14"/>
        <v>31</v>
      </c>
      <c r="E60" s="2">
        <f t="shared" si="15"/>
        <v>25</v>
      </c>
      <c r="F60" s="2">
        <v>1066</v>
      </c>
      <c r="G60">
        <f t="shared" si="16"/>
        <v>1768.2926829268292</v>
      </c>
      <c r="H60" s="2">
        <v>10</v>
      </c>
      <c r="I60" s="2" t="s">
        <v>26</v>
      </c>
    </row>
    <row r="61" spans="1:9" ht="12.75" x14ac:dyDescent="0.2">
      <c r="A61" s="2">
        <v>1816</v>
      </c>
      <c r="B61" s="3">
        <v>0.63120370370370371</v>
      </c>
      <c r="C61" s="3">
        <f t="shared" si="13"/>
        <v>2.3564814814814872E-2</v>
      </c>
      <c r="D61" s="2">
        <f t="shared" si="14"/>
        <v>33</v>
      </c>
      <c r="E61" s="2">
        <f t="shared" si="15"/>
        <v>56</v>
      </c>
      <c r="F61" s="2">
        <v>1028</v>
      </c>
      <c r="G61">
        <f t="shared" si="16"/>
        <v>1980.5447470817121</v>
      </c>
      <c r="H61" s="2">
        <v>11</v>
      </c>
      <c r="I61" s="2" t="s">
        <v>26</v>
      </c>
    </row>
    <row r="62" spans="1:9" ht="12.75" x14ac:dyDescent="0.2">
      <c r="A62" s="2">
        <v>2056</v>
      </c>
      <c r="B62" s="1"/>
      <c r="C62" s="3">
        <f t="shared" si="13"/>
        <v>-0.60763888888888884</v>
      </c>
      <c r="D62" s="2" t="e">
        <f t="shared" si="14"/>
        <v>#NUM!</v>
      </c>
      <c r="E62" s="2" t="e">
        <f t="shared" si="15"/>
        <v>#NUM!</v>
      </c>
      <c r="F62" s="2">
        <v>1066</v>
      </c>
      <c r="G62" t="e">
        <f t="shared" si="16"/>
        <v>#NUM!</v>
      </c>
      <c r="H62" s="2" t="s">
        <v>40</v>
      </c>
      <c r="I62" s="2"/>
    </row>
    <row r="63" spans="1:9" ht="12.75" x14ac:dyDescent="0.2">
      <c r="A63" s="2"/>
      <c r="B63" s="2"/>
      <c r="C63" s="2"/>
      <c r="D63" s="2"/>
      <c r="E63" s="2"/>
      <c r="F63" s="2"/>
      <c r="H63" s="2"/>
    </row>
    <row r="64" spans="1:9" ht="12.75" x14ac:dyDescent="0.2">
      <c r="A64" s="2"/>
      <c r="B64" s="2"/>
      <c r="C64" s="2"/>
      <c r="D64" s="2"/>
      <c r="E64" s="2"/>
      <c r="F64" s="2"/>
      <c r="H64" s="2"/>
    </row>
    <row r="65" spans="1:9" ht="12.75" x14ac:dyDescent="0.2">
      <c r="A65" s="2" t="s">
        <v>10</v>
      </c>
      <c r="B65" s="2" t="s">
        <v>1</v>
      </c>
      <c r="C65" s="3"/>
      <c r="D65" s="3">
        <v>0.63541666666666663</v>
      </c>
      <c r="I65" s="2"/>
    </row>
    <row r="66" spans="1:9" ht="25.5" x14ac:dyDescent="0.2">
      <c r="B66" s="2" t="s">
        <v>2</v>
      </c>
      <c r="C66" s="1"/>
      <c r="D66" s="1" t="s">
        <v>3</v>
      </c>
      <c r="E66" s="1" t="s">
        <v>4</v>
      </c>
      <c r="F66" s="1" t="s">
        <v>5</v>
      </c>
      <c r="G66" s="1" t="s">
        <v>6</v>
      </c>
      <c r="H66" s="2" t="s">
        <v>23</v>
      </c>
      <c r="I66" s="2" t="s">
        <v>24</v>
      </c>
    </row>
    <row r="67" spans="1:9" ht="12.75" x14ac:dyDescent="0.2">
      <c r="A67" s="2">
        <v>2346</v>
      </c>
      <c r="B67" s="3">
        <v>0.66193287037037041</v>
      </c>
      <c r="C67" s="3">
        <f t="shared" ref="C67:C78" si="17">B67-$D$65</f>
        <v>2.6516203703703778E-2</v>
      </c>
      <c r="D67" s="2">
        <f t="shared" ref="D67:D78" si="18">MINUTE(C67)</f>
        <v>38</v>
      </c>
      <c r="E67" s="2">
        <f t="shared" ref="E67:E78" si="19">SECOND(C67)</f>
        <v>11</v>
      </c>
      <c r="F67" s="2">
        <v>1066</v>
      </c>
      <c r="G67">
        <f t="shared" ref="G67:G73" si="20">(((D67*60)+E67)*1000)/F67</f>
        <v>2149.155722326454</v>
      </c>
      <c r="H67" s="2">
        <v>1</v>
      </c>
      <c r="I67" s="2" t="s">
        <v>26</v>
      </c>
    </row>
    <row r="68" spans="1:9" ht="12.75" x14ac:dyDescent="0.2">
      <c r="A68" s="2">
        <v>1637</v>
      </c>
      <c r="B68" s="3">
        <v>0.66196759259259264</v>
      </c>
      <c r="C68" s="3">
        <f t="shared" si="17"/>
        <v>2.6550925925926006E-2</v>
      </c>
      <c r="D68" s="2">
        <f t="shared" si="18"/>
        <v>38</v>
      </c>
      <c r="E68" s="2">
        <f t="shared" si="19"/>
        <v>14</v>
      </c>
      <c r="F68" s="2">
        <v>1066</v>
      </c>
      <c r="G68">
        <f t="shared" si="20"/>
        <v>2151.9699812382737</v>
      </c>
      <c r="H68" s="2">
        <v>2</v>
      </c>
      <c r="I68" s="2" t="s">
        <v>26</v>
      </c>
    </row>
    <row r="69" spans="1:9" ht="12.75" x14ac:dyDescent="0.2">
      <c r="A69" s="2">
        <v>1723</v>
      </c>
      <c r="B69" s="3">
        <v>0.66215277777777781</v>
      </c>
      <c r="C69" s="3">
        <f t="shared" si="17"/>
        <v>2.6736111111111183E-2</v>
      </c>
      <c r="D69" s="2">
        <f t="shared" si="18"/>
        <v>38</v>
      </c>
      <c r="E69" s="2">
        <f t="shared" si="19"/>
        <v>30</v>
      </c>
      <c r="F69" s="2">
        <v>1066</v>
      </c>
      <c r="G69">
        <f t="shared" si="20"/>
        <v>2166.9793621013132</v>
      </c>
      <c r="H69" s="2">
        <v>3</v>
      </c>
      <c r="I69" s="2" t="s">
        <v>26</v>
      </c>
    </row>
    <row r="70" spans="1:9" ht="12.75" x14ac:dyDescent="0.2">
      <c r="A70" s="2">
        <v>1524</v>
      </c>
      <c r="B70" s="3">
        <v>0.66266203703703708</v>
      </c>
      <c r="C70" s="3">
        <f t="shared" si="17"/>
        <v>2.7245370370370448E-2</v>
      </c>
      <c r="D70" s="2">
        <f t="shared" si="18"/>
        <v>39</v>
      </c>
      <c r="E70" s="2">
        <f t="shared" si="19"/>
        <v>14</v>
      </c>
      <c r="F70" s="2">
        <v>1066</v>
      </c>
      <c r="G70">
        <f t="shared" si="20"/>
        <v>2208.2551594746715</v>
      </c>
      <c r="H70" s="2">
        <v>4</v>
      </c>
      <c r="I70" s="2" t="s">
        <v>26</v>
      </c>
    </row>
    <row r="71" spans="1:9" ht="12.75" x14ac:dyDescent="0.2">
      <c r="A71" s="2">
        <v>1826</v>
      </c>
      <c r="B71" s="3">
        <v>0.66298611111111116</v>
      </c>
      <c r="C71" s="3">
        <f t="shared" si="17"/>
        <v>2.7569444444444535E-2</v>
      </c>
      <c r="D71" s="2">
        <f t="shared" si="18"/>
        <v>39</v>
      </c>
      <c r="E71" s="2">
        <f t="shared" si="19"/>
        <v>42</v>
      </c>
      <c r="F71" s="2">
        <v>1066</v>
      </c>
      <c r="G71">
        <f t="shared" si="20"/>
        <v>2234.5215759849907</v>
      </c>
      <c r="H71" s="2">
        <v>5</v>
      </c>
      <c r="I71" s="2" t="s">
        <v>26</v>
      </c>
    </row>
    <row r="72" spans="1:9" ht="12.75" x14ac:dyDescent="0.2">
      <c r="A72" s="2">
        <v>2372</v>
      </c>
      <c r="B72" s="3">
        <v>0.66357638888888892</v>
      </c>
      <c r="C72" s="3">
        <f t="shared" si="17"/>
        <v>2.8159722222222294E-2</v>
      </c>
      <c r="D72" s="2">
        <f t="shared" si="18"/>
        <v>40</v>
      </c>
      <c r="E72" s="2">
        <f t="shared" si="19"/>
        <v>33</v>
      </c>
      <c r="F72" s="2">
        <v>1066</v>
      </c>
      <c r="G72">
        <f t="shared" si="20"/>
        <v>2282.3639774859289</v>
      </c>
      <c r="H72" s="2">
        <v>6</v>
      </c>
      <c r="I72" s="2" t="s">
        <v>26</v>
      </c>
    </row>
    <row r="73" spans="1:9" ht="12.75" x14ac:dyDescent="0.2">
      <c r="A73" s="2">
        <v>1162</v>
      </c>
      <c r="B73" s="3">
        <v>0.66364583333333338</v>
      </c>
      <c r="C73" s="3">
        <f t="shared" si="17"/>
        <v>2.822916666666675E-2</v>
      </c>
      <c r="D73" s="2">
        <f t="shared" si="18"/>
        <v>40</v>
      </c>
      <c r="E73" s="2">
        <f t="shared" si="19"/>
        <v>39</v>
      </c>
      <c r="F73" s="2">
        <v>1066</v>
      </c>
      <c r="G73">
        <f t="shared" si="20"/>
        <v>2287.9924953095683</v>
      </c>
      <c r="H73" s="2">
        <v>7</v>
      </c>
      <c r="I73" s="2" t="s">
        <v>26</v>
      </c>
    </row>
    <row r="74" spans="1:9" ht="12.75" x14ac:dyDescent="0.2">
      <c r="A74" s="2">
        <v>1470</v>
      </c>
      <c r="B74" s="3">
        <v>0.66270833333333334</v>
      </c>
      <c r="C74" s="3">
        <f t="shared" si="17"/>
        <v>2.7291666666666714E-2</v>
      </c>
      <c r="D74" s="2">
        <f t="shared" si="18"/>
        <v>39</v>
      </c>
      <c r="E74" s="2">
        <f t="shared" si="19"/>
        <v>18</v>
      </c>
      <c r="F74" s="2">
        <v>1028</v>
      </c>
      <c r="G74" s="16">
        <f>(((D74*60)+E74)*1000)/F74</f>
        <v>2293.7743190661477</v>
      </c>
      <c r="H74" s="2">
        <v>8</v>
      </c>
      <c r="I74" s="2" t="s">
        <v>26</v>
      </c>
    </row>
    <row r="75" spans="1:9" ht="12.75" x14ac:dyDescent="0.2">
      <c r="A75" s="2">
        <v>2097</v>
      </c>
      <c r="B75" s="3">
        <v>0.66327546296296291</v>
      </c>
      <c r="C75" s="3">
        <f t="shared" si="17"/>
        <v>2.7858796296296284E-2</v>
      </c>
      <c r="D75" s="2">
        <f t="shared" si="18"/>
        <v>40</v>
      </c>
      <c r="E75" s="2">
        <f t="shared" si="19"/>
        <v>7</v>
      </c>
      <c r="F75" s="2">
        <v>1028</v>
      </c>
      <c r="G75">
        <f t="shared" ref="G75:G78" si="21">(((D75*60)+E75)*1000)/F75</f>
        <v>2341.4396887159533</v>
      </c>
      <c r="H75" s="2">
        <v>9</v>
      </c>
      <c r="I75" s="2" t="s">
        <v>26</v>
      </c>
    </row>
    <row r="76" spans="1:9" ht="12.75" x14ac:dyDescent="0.2">
      <c r="A76" s="2">
        <v>1816</v>
      </c>
      <c r="B76" s="3">
        <v>0.66494212962962962</v>
      </c>
      <c r="C76" s="3">
        <f t="shared" si="17"/>
        <v>2.9525462962962989E-2</v>
      </c>
      <c r="D76" s="2">
        <f t="shared" si="18"/>
        <v>42</v>
      </c>
      <c r="E76" s="2">
        <f t="shared" si="19"/>
        <v>31</v>
      </c>
      <c r="F76" s="2">
        <v>1028</v>
      </c>
      <c r="G76">
        <f t="shared" si="21"/>
        <v>2481.5175097276265</v>
      </c>
      <c r="H76" s="2">
        <v>10</v>
      </c>
      <c r="I76" s="2" t="s">
        <v>26</v>
      </c>
    </row>
    <row r="77" spans="1:9" ht="12.75" x14ac:dyDescent="0.2">
      <c r="A77" s="2">
        <v>2056</v>
      </c>
      <c r="B77" s="3">
        <v>0.66614583333333333</v>
      </c>
      <c r="C77" s="3">
        <f t="shared" si="17"/>
        <v>3.0729166666666696E-2</v>
      </c>
      <c r="D77" s="2">
        <f t="shared" si="18"/>
        <v>44</v>
      </c>
      <c r="E77" s="2">
        <f t="shared" si="19"/>
        <v>15</v>
      </c>
      <c r="F77" s="2">
        <v>1066</v>
      </c>
      <c r="G77">
        <f t="shared" si="21"/>
        <v>2490.6191369606004</v>
      </c>
      <c r="H77" s="2">
        <v>11</v>
      </c>
      <c r="I77" s="2" t="s">
        <v>26</v>
      </c>
    </row>
    <row r="78" spans="1:9" ht="12.75" x14ac:dyDescent="0.2">
      <c r="A78" s="2">
        <v>1557</v>
      </c>
      <c r="B78" s="3"/>
      <c r="C78" s="3">
        <f t="shared" si="17"/>
        <v>-0.63541666666666663</v>
      </c>
      <c r="D78" s="2" t="e">
        <f t="shared" si="18"/>
        <v>#NUM!</v>
      </c>
      <c r="E78" s="2" t="e">
        <f t="shared" si="19"/>
        <v>#NUM!</v>
      </c>
      <c r="F78" s="2">
        <v>1066</v>
      </c>
      <c r="G78" t="e">
        <f t="shared" si="21"/>
        <v>#NUM!</v>
      </c>
      <c r="H78" s="2" t="s">
        <v>56</v>
      </c>
      <c r="I78" s="2"/>
    </row>
    <row r="79" spans="1:9" ht="12.75" x14ac:dyDescent="0.2">
      <c r="A79" s="2"/>
      <c r="B79" s="2"/>
      <c r="C79" s="2"/>
      <c r="D79" s="2"/>
      <c r="E79" s="2"/>
      <c r="F79" s="2"/>
      <c r="H79" s="2"/>
    </row>
    <row r="80" spans="1:9" ht="12.75" x14ac:dyDescent="0.2">
      <c r="A80" s="2"/>
      <c r="B80" s="2"/>
      <c r="C80" s="2"/>
      <c r="D80" s="2"/>
      <c r="E80" s="2"/>
      <c r="F80" s="2"/>
      <c r="H80" s="2"/>
    </row>
    <row r="81" spans="1:9" ht="12.75" x14ac:dyDescent="0.2">
      <c r="A81" s="2" t="s">
        <v>11</v>
      </c>
      <c r="B81" s="2" t="s">
        <v>1</v>
      </c>
      <c r="C81" s="3"/>
      <c r="D81" s="3">
        <v>0.67708333333333337</v>
      </c>
      <c r="I81" s="2"/>
    </row>
    <row r="82" spans="1:9" ht="25.5" x14ac:dyDescent="0.2">
      <c r="B82" s="2" t="s">
        <v>2</v>
      </c>
      <c r="C82" s="1"/>
      <c r="D82" s="1" t="s">
        <v>3</v>
      </c>
      <c r="E82" s="1" t="s">
        <v>4</v>
      </c>
      <c r="F82" s="1" t="s">
        <v>5</v>
      </c>
      <c r="G82" s="1" t="s">
        <v>6</v>
      </c>
      <c r="H82" s="2" t="s">
        <v>23</v>
      </c>
      <c r="I82" s="2" t="s">
        <v>24</v>
      </c>
    </row>
    <row r="83" spans="1:9" ht="12.75" x14ac:dyDescent="0.2">
      <c r="A83" s="2">
        <v>1637</v>
      </c>
      <c r="B83" s="3">
        <v>0.69499999999999995</v>
      </c>
      <c r="C83" s="3">
        <f t="shared" ref="C83:C94" si="22">B83-$D$81</f>
        <v>1.7916666666666581E-2</v>
      </c>
      <c r="D83" s="2">
        <f t="shared" ref="D83:D94" si="23">MINUTE(C83)</f>
        <v>25</v>
      </c>
      <c r="E83" s="2">
        <f t="shared" ref="E83:E94" si="24">SECOND(C83)</f>
        <v>48</v>
      </c>
      <c r="F83" s="2">
        <v>1066</v>
      </c>
      <c r="G83">
        <f t="shared" ref="G83:G85" si="25">(((D83*60)+E83)*1000)/F83</f>
        <v>1452.1575984990618</v>
      </c>
      <c r="H83" s="2">
        <v>1</v>
      </c>
      <c r="I83" s="2" t="s">
        <v>26</v>
      </c>
    </row>
    <row r="84" spans="1:9" ht="12.75" x14ac:dyDescent="0.2">
      <c r="A84" s="2">
        <v>1723</v>
      </c>
      <c r="B84" s="3">
        <v>0.69502314814814814</v>
      </c>
      <c r="C84" s="3">
        <f t="shared" si="22"/>
        <v>1.793981481481477E-2</v>
      </c>
      <c r="D84" s="2">
        <f t="shared" si="23"/>
        <v>25</v>
      </c>
      <c r="E84" s="2">
        <f t="shared" si="24"/>
        <v>50</v>
      </c>
      <c r="F84" s="2">
        <v>1066</v>
      </c>
      <c r="G84">
        <f t="shared" si="25"/>
        <v>1454.0337711069419</v>
      </c>
      <c r="H84" s="2">
        <v>2</v>
      </c>
      <c r="I84" s="2" t="s">
        <v>26</v>
      </c>
    </row>
    <row r="85" spans="1:9" ht="12.75" x14ac:dyDescent="0.2">
      <c r="A85" s="2">
        <v>2346</v>
      </c>
      <c r="B85" s="3">
        <v>0.69517361111111109</v>
      </c>
      <c r="C85" s="3">
        <f t="shared" si="22"/>
        <v>1.8090277777777719E-2</v>
      </c>
      <c r="D85" s="2">
        <f t="shared" si="23"/>
        <v>26</v>
      </c>
      <c r="E85" s="2">
        <f t="shared" si="24"/>
        <v>3</v>
      </c>
      <c r="F85" s="2">
        <v>1066</v>
      </c>
      <c r="G85">
        <f t="shared" si="25"/>
        <v>1466.2288930581612</v>
      </c>
      <c r="H85" s="2">
        <v>3</v>
      </c>
      <c r="I85" s="2" t="s">
        <v>26</v>
      </c>
    </row>
    <row r="86" spans="1:9" ht="12.75" x14ac:dyDescent="0.2">
      <c r="A86" s="2">
        <v>1470</v>
      </c>
      <c r="B86" s="3">
        <v>0.69534722222222223</v>
      </c>
      <c r="C86" s="3">
        <f t="shared" si="22"/>
        <v>1.8263888888888857E-2</v>
      </c>
      <c r="D86" s="2">
        <f t="shared" si="23"/>
        <v>26</v>
      </c>
      <c r="E86" s="2">
        <f t="shared" si="24"/>
        <v>18</v>
      </c>
      <c r="F86" s="2">
        <v>1028</v>
      </c>
      <c r="G86" s="16">
        <f>(((D86*60)+E86)*1000)/F86</f>
        <v>1535.0194552529183</v>
      </c>
      <c r="H86" s="2">
        <v>4</v>
      </c>
      <c r="I86" s="2" t="s">
        <v>26</v>
      </c>
    </row>
    <row r="87" spans="1:9" ht="12.75" x14ac:dyDescent="0.2">
      <c r="A87" s="2">
        <v>1524</v>
      </c>
      <c r="B87" s="3">
        <v>0.69701388888888893</v>
      </c>
      <c r="C87" s="3">
        <f t="shared" si="22"/>
        <v>1.9930555555555562E-2</v>
      </c>
      <c r="D87" s="2">
        <f t="shared" si="23"/>
        <v>28</v>
      </c>
      <c r="E87" s="2">
        <f t="shared" si="24"/>
        <v>42</v>
      </c>
      <c r="F87" s="2">
        <v>1066</v>
      </c>
      <c r="G87">
        <f t="shared" ref="G87:G94" si="26">(((D87*60)+E87)*1000)/F87</f>
        <v>1615.3846153846155</v>
      </c>
      <c r="H87" s="2">
        <v>5</v>
      </c>
      <c r="I87" s="2" t="s">
        <v>26</v>
      </c>
    </row>
    <row r="88" spans="1:9" ht="12.75" x14ac:dyDescent="0.2">
      <c r="A88" s="2">
        <v>1826</v>
      </c>
      <c r="B88" s="3">
        <v>0.69814814814814818</v>
      </c>
      <c r="C88" s="3">
        <f t="shared" si="22"/>
        <v>2.1064814814814814E-2</v>
      </c>
      <c r="D88" s="2">
        <f t="shared" si="23"/>
        <v>30</v>
      </c>
      <c r="E88" s="2">
        <f t="shared" si="24"/>
        <v>20</v>
      </c>
      <c r="F88" s="2">
        <v>1066</v>
      </c>
      <c r="G88">
        <f t="shared" si="26"/>
        <v>1707.3170731707316</v>
      </c>
      <c r="H88" s="2">
        <v>6</v>
      </c>
      <c r="I88" s="2" t="s">
        <v>26</v>
      </c>
    </row>
    <row r="89" spans="1:9" ht="12.75" x14ac:dyDescent="0.2">
      <c r="A89" s="2">
        <v>2097</v>
      </c>
      <c r="B89" s="3">
        <v>0.69809027777777777</v>
      </c>
      <c r="C89" s="3">
        <f t="shared" si="22"/>
        <v>2.1006944444444398E-2</v>
      </c>
      <c r="D89" s="2">
        <f t="shared" si="23"/>
        <v>30</v>
      </c>
      <c r="E89" s="2">
        <f t="shared" si="24"/>
        <v>15</v>
      </c>
      <c r="F89" s="2">
        <v>1028</v>
      </c>
      <c r="G89">
        <f t="shared" si="26"/>
        <v>1765.5642023346304</v>
      </c>
      <c r="H89" s="2">
        <v>7</v>
      </c>
      <c r="I89" s="2" t="s">
        <v>26</v>
      </c>
    </row>
    <row r="90" spans="1:9" ht="12.75" x14ac:dyDescent="0.2">
      <c r="A90" s="2">
        <v>2372</v>
      </c>
      <c r="B90" s="3">
        <v>0.6995717592592593</v>
      </c>
      <c r="C90" s="3">
        <f t="shared" si="22"/>
        <v>2.2488425925925926E-2</v>
      </c>
      <c r="D90" s="2">
        <f t="shared" si="23"/>
        <v>32</v>
      </c>
      <c r="E90" s="2">
        <f t="shared" si="24"/>
        <v>23</v>
      </c>
      <c r="F90" s="2">
        <v>1066</v>
      </c>
      <c r="G90">
        <f t="shared" si="26"/>
        <v>1822.7016885553471</v>
      </c>
      <c r="H90" s="2">
        <v>8</v>
      </c>
      <c r="I90" s="2" t="s">
        <v>26</v>
      </c>
    </row>
    <row r="91" spans="1:9" ht="12.75" x14ac:dyDescent="0.2">
      <c r="A91" s="2">
        <v>1162</v>
      </c>
      <c r="B91" s="3">
        <v>0.70120370370370366</v>
      </c>
      <c r="C91" s="3">
        <f t="shared" si="22"/>
        <v>2.4120370370370292E-2</v>
      </c>
      <c r="D91" s="2">
        <f t="shared" si="23"/>
        <v>34</v>
      </c>
      <c r="E91" s="2">
        <f t="shared" si="24"/>
        <v>44</v>
      </c>
      <c r="F91" s="2">
        <v>1066</v>
      </c>
      <c r="G91">
        <f t="shared" si="26"/>
        <v>1954.9718574108817</v>
      </c>
      <c r="H91" s="2">
        <v>9</v>
      </c>
      <c r="I91" s="2" t="s">
        <v>26</v>
      </c>
    </row>
    <row r="92" spans="1:9" ht="12.75" x14ac:dyDescent="0.2">
      <c r="A92" s="2">
        <v>2056</v>
      </c>
      <c r="B92" s="3">
        <v>0.70212962962962966</v>
      </c>
      <c r="C92" s="3">
        <f t="shared" si="22"/>
        <v>2.5046296296296289E-2</v>
      </c>
      <c r="D92" s="2">
        <f t="shared" si="23"/>
        <v>36</v>
      </c>
      <c r="E92" s="2">
        <f t="shared" si="24"/>
        <v>4</v>
      </c>
      <c r="F92" s="2">
        <v>1066</v>
      </c>
      <c r="G92">
        <f t="shared" si="26"/>
        <v>2030.0187617260788</v>
      </c>
      <c r="H92" s="2">
        <v>10</v>
      </c>
      <c r="I92" s="2" t="s">
        <v>26</v>
      </c>
    </row>
    <row r="93" spans="1:9" ht="12.75" x14ac:dyDescent="0.2">
      <c r="A93" s="2">
        <v>1816</v>
      </c>
      <c r="B93" s="3">
        <v>0.70370370370370372</v>
      </c>
      <c r="C93" s="3">
        <f t="shared" si="22"/>
        <v>2.662037037037035E-2</v>
      </c>
      <c r="D93" s="2">
        <f t="shared" si="23"/>
        <v>38</v>
      </c>
      <c r="E93" s="2">
        <f t="shared" si="24"/>
        <v>20</v>
      </c>
      <c r="F93" s="2">
        <v>1028</v>
      </c>
      <c r="G93">
        <f t="shared" si="26"/>
        <v>2237.3540856031127</v>
      </c>
      <c r="H93" s="2">
        <v>11</v>
      </c>
      <c r="I93" s="2" t="s">
        <v>26</v>
      </c>
    </row>
    <row r="94" spans="1:9" ht="12.75" x14ac:dyDescent="0.2">
      <c r="A94" s="2">
        <v>1557</v>
      </c>
      <c r="B94" s="3"/>
      <c r="C94" s="3">
        <f t="shared" si="22"/>
        <v>-0.67708333333333337</v>
      </c>
      <c r="D94" s="2" t="e">
        <f t="shared" si="23"/>
        <v>#NUM!</v>
      </c>
      <c r="E94" s="2" t="e">
        <f t="shared" si="24"/>
        <v>#NUM!</v>
      </c>
      <c r="F94" s="2">
        <v>1066</v>
      </c>
      <c r="G94" t="e">
        <f t="shared" si="26"/>
        <v>#NUM!</v>
      </c>
      <c r="H94" s="2" t="s">
        <v>40</v>
      </c>
      <c r="I94" s="2"/>
    </row>
    <row r="95" spans="1:9" ht="12.75" x14ac:dyDescent="0.2">
      <c r="A95" s="1"/>
      <c r="B95" s="2"/>
      <c r="C95" s="2"/>
      <c r="D95" s="2"/>
      <c r="E95" s="2"/>
      <c r="F95" s="1"/>
      <c r="H95" s="2"/>
    </row>
    <row r="96" spans="1:9" ht="12.75" x14ac:dyDescent="0.2">
      <c r="A96" s="1"/>
      <c r="B96" s="2"/>
      <c r="C96" s="2"/>
      <c r="D96" s="2"/>
      <c r="E96" s="2"/>
      <c r="F96" s="1"/>
      <c r="H96" s="2"/>
    </row>
    <row r="97" spans="1:9" ht="12.75" x14ac:dyDescent="0.2">
      <c r="A97" s="2" t="s">
        <v>25</v>
      </c>
      <c r="B97" s="2" t="s">
        <v>1</v>
      </c>
      <c r="C97" s="3"/>
      <c r="D97" s="3">
        <v>0.71180555555555558</v>
      </c>
      <c r="I97" s="2"/>
    </row>
    <row r="98" spans="1:9" ht="25.5" x14ac:dyDescent="0.2">
      <c r="B98" s="2" t="s">
        <v>2</v>
      </c>
      <c r="C98" s="1"/>
      <c r="D98" s="1" t="s">
        <v>3</v>
      </c>
      <c r="E98" s="1" t="s">
        <v>4</v>
      </c>
      <c r="F98" s="1" t="s">
        <v>5</v>
      </c>
      <c r="G98" s="1" t="s">
        <v>6</v>
      </c>
      <c r="H98" s="2" t="s">
        <v>23</v>
      </c>
      <c r="I98" s="2" t="s">
        <v>24</v>
      </c>
    </row>
    <row r="99" spans="1:9" ht="12.75" x14ac:dyDescent="0.2">
      <c r="A99" s="2">
        <v>1637</v>
      </c>
      <c r="B99" s="3">
        <v>0.7330092592592593</v>
      </c>
      <c r="C99" s="3">
        <f t="shared" ref="C99:C110" si="27">B99-$D$97</f>
        <v>2.1203703703703725E-2</v>
      </c>
      <c r="D99" s="2">
        <f t="shared" ref="D99:D110" si="28">MINUTE(C99)</f>
        <v>30</v>
      </c>
      <c r="E99" s="2">
        <f t="shared" ref="E99:E110" si="29">SECOND(C99)</f>
        <v>32</v>
      </c>
      <c r="F99" s="2">
        <v>1066</v>
      </c>
      <c r="G99">
        <f t="shared" ref="G99:G101" si="30">(((D99*60)+E99)*1000)/F99</f>
        <v>1718.5741088180112</v>
      </c>
      <c r="H99" s="2">
        <v>1</v>
      </c>
      <c r="I99" s="2" t="s">
        <v>26</v>
      </c>
    </row>
    <row r="100" spans="1:9" ht="12.75" x14ac:dyDescent="0.2">
      <c r="A100" s="2">
        <v>1723</v>
      </c>
      <c r="B100" s="3">
        <v>0.73344907407407411</v>
      </c>
      <c r="C100" s="3">
        <f t="shared" si="27"/>
        <v>2.1643518518518534E-2</v>
      </c>
      <c r="D100" s="2">
        <f t="shared" si="28"/>
        <v>31</v>
      </c>
      <c r="E100" s="2">
        <f t="shared" si="29"/>
        <v>10</v>
      </c>
      <c r="F100" s="2">
        <v>1066</v>
      </c>
      <c r="G100">
        <f t="shared" si="30"/>
        <v>1754.2213883677298</v>
      </c>
      <c r="H100" s="2">
        <v>2</v>
      </c>
      <c r="I100" s="2" t="s">
        <v>26</v>
      </c>
    </row>
    <row r="101" spans="1:9" ht="12.75" x14ac:dyDescent="0.2">
      <c r="A101" s="2">
        <v>2346</v>
      </c>
      <c r="B101" s="3">
        <v>0.73349537037037038</v>
      </c>
      <c r="C101" s="3">
        <f t="shared" si="27"/>
        <v>2.1689814814814801E-2</v>
      </c>
      <c r="D101" s="2">
        <f t="shared" si="28"/>
        <v>31</v>
      </c>
      <c r="E101" s="2">
        <f t="shared" si="29"/>
        <v>14</v>
      </c>
      <c r="F101" s="2">
        <v>1066</v>
      </c>
      <c r="G101">
        <f t="shared" si="30"/>
        <v>1757.9737335834898</v>
      </c>
      <c r="H101" s="2">
        <v>3</v>
      </c>
      <c r="I101" s="2" t="s">
        <v>26</v>
      </c>
    </row>
    <row r="102" spans="1:9" ht="12.75" x14ac:dyDescent="0.2">
      <c r="A102" s="2">
        <v>1470</v>
      </c>
      <c r="B102" s="3">
        <v>0.73350694444444442</v>
      </c>
      <c r="C102" s="3">
        <f t="shared" si="27"/>
        <v>2.170138888888884E-2</v>
      </c>
      <c r="D102" s="2">
        <f t="shared" si="28"/>
        <v>31</v>
      </c>
      <c r="E102" s="2">
        <f t="shared" si="29"/>
        <v>15</v>
      </c>
      <c r="F102" s="2">
        <v>1028</v>
      </c>
      <c r="G102" s="16">
        <f>(((D102*60)+E102)*1000)/F102</f>
        <v>1823.9299610894941</v>
      </c>
      <c r="H102" s="2">
        <v>4</v>
      </c>
      <c r="I102" s="2" t="s">
        <v>26</v>
      </c>
    </row>
    <row r="103" spans="1:9" ht="12.75" x14ac:dyDescent="0.2">
      <c r="A103" s="2">
        <v>2372</v>
      </c>
      <c r="B103" s="3">
        <v>0.73440972222222223</v>
      </c>
      <c r="C103" s="3">
        <f t="shared" si="27"/>
        <v>2.2604166666666647E-2</v>
      </c>
      <c r="D103" s="2">
        <f t="shared" si="28"/>
        <v>32</v>
      </c>
      <c r="E103" s="2">
        <f t="shared" si="29"/>
        <v>33</v>
      </c>
      <c r="F103" s="2">
        <v>1066</v>
      </c>
      <c r="G103">
        <f t="shared" ref="G103:G110" si="31">(((D103*60)+E103)*1000)/F103</f>
        <v>1832.0825515947467</v>
      </c>
      <c r="H103" s="2">
        <v>5</v>
      </c>
      <c r="I103" s="2" t="s">
        <v>26</v>
      </c>
    </row>
    <row r="104" spans="1:9" ht="12.75" x14ac:dyDescent="0.2">
      <c r="A104" s="2">
        <v>1826</v>
      </c>
      <c r="B104" s="3">
        <v>0.73457175925925922</v>
      </c>
      <c r="C104" s="3">
        <f t="shared" si="27"/>
        <v>2.2766203703703636E-2</v>
      </c>
      <c r="D104" s="2">
        <f t="shared" si="28"/>
        <v>32</v>
      </c>
      <c r="E104" s="2">
        <f t="shared" si="29"/>
        <v>47</v>
      </c>
      <c r="F104" s="2">
        <v>1066</v>
      </c>
      <c r="G104">
        <f t="shared" si="31"/>
        <v>1845.2157598499061</v>
      </c>
      <c r="H104" s="2">
        <v>6</v>
      </c>
      <c r="I104" s="2" t="s">
        <v>26</v>
      </c>
    </row>
    <row r="105" spans="1:9" ht="12.75" x14ac:dyDescent="0.2">
      <c r="A105" s="2">
        <v>2097</v>
      </c>
      <c r="B105" s="3">
        <v>0.73434027777777777</v>
      </c>
      <c r="C105" s="3">
        <f t="shared" si="27"/>
        <v>2.2534722222222192E-2</v>
      </c>
      <c r="D105" s="2">
        <f t="shared" si="28"/>
        <v>32</v>
      </c>
      <c r="E105" s="2">
        <f t="shared" si="29"/>
        <v>27</v>
      </c>
      <c r="F105" s="2">
        <v>1028</v>
      </c>
      <c r="G105">
        <f t="shared" si="31"/>
        <v>1893.9688715953307</v>
      </c>
      <c r="H105" s="2">
        <v>7</v>
      </c>
      <c r="I105" s="2" t="s">
        <v>26</v>
      </c>
    </row>
    <row r="106" spans="1:9" ht="12.75" x14ac:dyDescent="0.2">
      <c r="A106" s="2">
        <v>1524</v>
      </c>
      <c r="B106" s="3">
        <v>0.7356597222222222</v>
      </c>
      <c r="C106" s="3">
        <f t="shared" si="27"/>
        <v>2.3854166666666621E-2</v>
      </c>
      <c r="D106" s="2">
        <f t="shared" si="28"/>
        <v>34</v>
      </c>
      <c r="E106" s="2">
        <f t="shared" si="29"/>
        <v>21</v>
      </c>
      <c r="F106" s="2">
        <v>1066</v>
      </c>
      <c r="G106">
        <f t="shared" si="31"/>
        <v>1933.3958724202628</v>
      </c>
      <c r="H106" s="2">
        <v>8</v>
      </c>
      <c r="I106" s="2" t="s">
        <v>26</v>
      </c>
    </row>
    <row r="107" spans="1:9" ht="12.75" x14ac:dyDescent="0.2">
      <c r="A107" s="2">
        <v>1162</v>
      </c>
      <c r="B107" s="3">
        <v>0.73649305555555555</v>
      </c>
      <c r="C107" s="3">
        <f t="shared" si="27"/>
        <v>2.4687499999999973E-2</v>
      </c>
      <c r="D107" s="2">
        <f t="shared" si="28"/>
        <v>35</v>
      </c>
      <c r="E107" s="2">
        <f t="shared" si="29"/>
        <v>33</v>
      </c>
      <c r="F107" s="2">
        <v>1066</v>
      </c>
      <c r="G107">
        <f t="shared" si="31"/>
        <v>2000.9380863039401</v>
      </c>
      <c r="H107" s="2">
        <v>9</v>
      </c>
      <c r="I107" s="2" t="s">
        <v>26</v>
      </c>
    </row>
    <row r="108" spans="1:9" ht="12.75" x14ac:dyDescent="0.2">
      <c r="A108" s="2">
        <v>2056</v>
      </c>
      <c r="B108" s="3">
        <v>0.73734953703703698</v>
      </c>
      <c r="C108" s="3">
        <f t="shared" si="27"/>
        <v>2.5543981481481404E-2</v>
      </c>
      <c r="D108" s="2">
        <f t="shared" si="28"/>
        <v>36</v>
      </c>
      <c r="E108" s="2">
        <f t="shared" si="29"/>
        <v>47</v>
      </c>
      <c r="F108" s="2">
        <v>1066</v>
      </c>
      <c r="G108">
        <f t="shared" si="31"/>
        <v>2070.3564727954972</v>
      </c>
      <c r="H108" s="2">
        <v>10</v>
      </c>
      <c r="I108" s="2" t="s">
        <v>26</v>
      </c>
    </row>
    <row r="109" spans="1:9" ht="12.75" x14ac:dyDescent="0.2">
      <c r="A109" s="2">
        <v>1816</v>
      </c>
      <c r="B109" s="3">
        <v>0.73831018518518521</v>
      </c>
      <c r="C109" s="3">
        <f t="shared" si="27"/>
        <v>2.6504629629629628E-2</v>
      </c>
      <c r="D109" s="2">
        <f t="shared" si="28"/>
        <v>38</v>
      </c>
      <c r="E109" s="2">
        <f t="shared" si="29"/>
        <v>10</v>
      </c>
      <c r="F109" s="2">
        <v>1028</v>
      </c>
      <c r="G109">
        <f t="shared" si="31"/>
        <v>2227.626459143969</v>
      </c>
      <c r="H109" s="2">
        <v>11</v>
      </c>
      <c r="I109" s="2" t="s">
        <v>26</v>
      </c>
    </row>
    <row r="110" spans="1:9" ht="12.75" x14ac:dyDescent="0.2">
      <c r="A110" s="2">
        <v>1557</v>
      </c>
      <c r="B110" s="3"/>
      <c r="C110" s="3">
        <f t="shared" si="27"/>
        <v>-0.71180555555555558</v>
      </c>
      <c r="D110" s="2" t="e">
        <f t="shared" si="28"/>
        <v>#NUM!</v>
      </c>
      <c r="E110" s="2" t="e">
        <f t="shared" si="29"/>
        <v>#NUM!</v>
      </c>
      <c r="F110" s="2">
        <v>1066</v>
      </c>
      <c r="G110" t="e">
        <f t="shared" si="31"/>
        <v>#NUM!</v>
      </c>
      <c r="H110" s="2" t="s">
        <v>40</v>
      </c>
      <c r="I110" s="2"/>
    </row>
    <row r="111" spans="1:9" ht="12.75" x14ac:dyDescent="0.2">
      <c r="B111" s="1"/>
      <c r="C111" s="1"/>
      <c r="D111" s="1"/>
      <c r="E111" s="1"/>
      <c r="F111" s="1"/>
      <c r="G111" s="1"/>
      <c r="H111" s="2"/>
    </row>
    <row r="112" spans="1:9" ht="12.75" x14ac:dyDescent="0.2">
      <c r="A112" s="1"/>
      <c r="B112" s="2"/>
      <c r="C112" s="2"/>
      <c r="D112" s="2"/>
      <c r="E112" s="2"/>
      <c r="F112" s="1"/>
      <c r="H112" s="2"/>
    </row>
    <row r="113" spans="1:9" ht="12.75" x14ac:dyDescent="0.2">
      <c r="A113" s="2" t="s">
        <v>29</v>
      </c>
      <c r="B113" s="2" t="s">
        <v>1</v>
      </c>
      <c r="C113" s="3"/>
      <c r="D113" s="3">
        <v>0.44444444444444442</v>
      </c>
      <c r="I113" s="2"/>
    </row>
    <row r="114" spans="1:9" ht="25.5" x14ac:dyDescent="0.2">
      <c r="B114" s="2" t="s">
        <v>2</v>
      </c>
      <c r="C114" s="1"/>
      <c r="D114" s="1" t="s">
        <v>3</v>
      </c>
      <c r="E114" s="1" t="s">
        <v>4</v>
      </c>
      <c r="F114" s="1" t="s">
        <v>5</v>
      </c>
      <c r="G114" s="1" t="s">
        <v>6</v>
      </c>
      <c r="H114" s="2" t="s">
        <v>23</v>
      </c>
      <c r="I114" s="2" t="s">
        <v>24</v>
      </c>
    </row>
    <row r="115" spans="1:9" ht="12.75" x14ac:dyDescent="0.2">
      <c r="A115" s="2">
        <v>1524</v>
      </c>
      <c r="B115" s="3">
        <v>0.46528935185185183</v>
      </c>
      <c r="C115" s="3">
        <f t="shared" ref="C115:C126" si="32">B115-$D$113</f>
        <v>2.0844907407407409E-2</v>
      </c>
      <c r="D115" s="2">
        <f t="shared" ref="D115:D126" si="33">MINUTE(C115)</f>
        <v>30</v>
      </c>
      <c r="E115" s="2">
        <f t="shared" ref="E115:E126" si="34">SECOND(C115)</f>
        <v>1</v>
      </c>
      <c r="F115" s="2">
        <v>1066</v>
      </c>
      <c r="G115">
        <f t="shared" ref="G115:G119" si="35">(((D115*60)+E115)*1000)/F115</f>
        <v>1689.4934333958724</v>
      </c>
      <c r="H115" s="2">
        <v>1</v>
      </c>
      <c r="I115" s="2" t="s">
        <v>26</v>
      </c>
    </row>
    <row r="116" spans="1:9" ht="12.75" x14ac:dyDescent="0.2">
      <c r="A116" s="2">
        <v>2346</v>
      </c>
      <c r="B116" s="3">
        <v>0.46543981481481483</v>
      </c>
      <c r="C116" s="3">
        <f t="shared" si="32"/>
        <v>2.0995370370370414E-2</v>
      </c>
      <c r="D116" s="2">
        <f t="shared" si="33"/>
        <v>30</v>
      </c>
      <c r="E116" s="2">
        <f t="shared" si="34"/>
        <v>14</v>
      </c>
      <c r="F116" s="2">
        <v>1066</v>
      </c>
      <c r="G116">
        <f t="shared" si="35"/>
        <v>1701.688555347092</v>
      </c>
      <c r="H116" s="2">
        <v>2</v>
      </c>
      <c r="I116" s="2" t="s">
        <v>26</v>
      </c>
    </row>
    <row r="117" spans="1:9" ht="12.75" x14ac:dyDescent="0.2">
      <c r="A117" s="2">
        <v>1723</v>
      </c>
      <c r="B117" s="3">
        <v>0.46568287037037037</v>
      </c>
      <c r="C117" s="3">
        <f t="shared" si="32"/>
        <v>2.1238425925925952E-2</v>
      </c>
      <c r="D117" s="2">
        <f t="shared" si="33"/>
        <v>30</v>
      </c>
      <c r="E117" s="2">
        <f t="shared" si="34"/>
        <v>35</v>
      </c>
      <c r="F117" s="2">
        <v>1066</v>
      </c>
      <c r="G117">
        <f t="shared" si="35"/>
        <v>1721.3883677298311</v>
      </c>
      <c r="H117" s="2">
        <v>3</v>
      </c>
      <c r="I117" s="2" t="s">
        <v>26</v>
      </c>
    </row>
    <row r="118" spans="1:9" ht="12.75" x14ac:dyDescent="0.2">
      <c r="A118" s="2">
        <v>1826</v>
      </c>
      <c r="B118" s="3">
        <v>0.4667824074074074</v>
      </c>
      <c r="C118" s="3">
        <f t="shared" si="32"/>
        <v>2.2337962962962976E-2</v>
      </c>
      <c r="D118" s="2">
        <f t="shared" si="33"/>
        <v>32</v>
      </c>
      <c r="E118" s="2">
        <f t="shared" si="34"/>
        <v>10</v>
      </c>
      <c r="F118" s="2">
        <v>1066</v>
      </c>
      <c r="G118">
        <f t="shared" si="35"/>
        <v>1810.5065666041276</v>
      </c>
      <c r="H118" s="2">
        <v>4</v>
      </c>
      <c r="I118" s="2" t="s">
        <v>26</v>
      </c>
    </row>
    <row r="119" spans="1:9" ht="12.75" x14ac:dyDescent="0.2">
      <c r="A119" s="2">
        <v>1637</v>
      </c>
      <c r="B119" s="3">
        <v>0.46685185185185185</v>
      </c>
      <c r="C119" s="3">
        <f t="shared" si="32"/>
        <v>2.2407407407407431E-2</v>
      </c>
      <c r="D119" s="2">
        <f t="shared" si="33"/>
        <v>32</v>
      </c>
      <c r="E119" s="2">
        <f t="shared" si="34"/>
        <v>16</v>
      </c>
      <c r="F119" s="2">
        <v>1066</v>
      </c>
      <c r="G119">
        <f t="shared" si="35"/>
        <v>1816.1350844277674</v>
      </c>
      <c r="H119" s="2">
        <v>5</v>
      </c>
      <c r="I119" s="2" t="s">
        <v>26</v>
      </c>
    </row>
    <row r="120" spans="1:9" ht="12.75" x14ac:dyDescent="0.2">
      <c r="A120" s="2">
        <v>1470</v>
      </c>
      <c r="B120" s="3">
        <v>0.46650462962962963</v>
      </c>
      <c r="C120" s="3">
        <f t="shared" si="32"/>
        <v>2.206018518518521E-2</v>
      </c>
      <c r="D120" s="2">
        <f t="shared" si="33"/>
        <v>31</v>
      </c>
      <c r="E120" s="2">
        <f t="shared" si="34"/>
        <v>46</v>
      </c>
      <c r="F120" s="2">
        <v>1028</v>
      </c>
      <c r="G120" s="16">
        <f>(((D120*60)+E120)*1000)/F120</f>
        <v>1854.0856031128405</v>
      </c>
      <c r="H120" s="2">
        <v>6</v>
      </c>
      <c r="I120" s="2" t="s">
        <v>26</v>
      </c>
    </row>
    <row r="121" spans="1:9" ht="12.75" x14ac:dyDescent="0.2">
      <c r="A121" s="2">
        <v>2372</v>
      </c>
      <c r="B121" s="3">
        <v>0.46738425925925925</v>
      </c>
      <c r="C121" s="3">
        <f t="shared" si="32"/>
        <v>2.293981481481483E-2</v>
      </c>
      <c r="D121" s="2">
        <f t="shared" si="33"/>
        <v>33</v>
      </c>
      <c r="E121" s="2">
        <f t="shared" si="34"/>
        <v>2</v>
      </c>
      <c r="F121" s="2">
        <v>1066</v>
      </c>
      <c r="G121">
        <f t="shared" ref="G121:G126" si="36">(((D121*60)+E121)*1000)/F121</f>
        <v>1859.2870544090056</v>
      </c>
      <c r="H121" s="2">
        <v>7</v>
      </c>
      <c r="I121" s="2" t="s">
        <v>26</v>
      </c>
    </row>
    <row r="122" spans="1:9" ht="12.75" x14ac:dyDescent="0.2">
      <c r="A122" s="2">
        <v>2097</v>
      </c>
      <c r="B122" s="3">
        <v>0.4675347222222222</v>
      </c>
      <c r="C122" s="3">
        <f t="shared" si="32"/>
        <v>2.3090277777777779E-2</v>
      </c>
      <c r="D122" s="2">
        <f t="shared" si="33"/>
        <v>33</v>
      </c>
      <c r="E122" s="2">
        <f t="shared" si="34"/>
        <v>15</v>
      </c>
      <c r="F122" s="2">
        <v>1028</v>
      </c>
      <c r="G122">
        <f t="shared" si="36"/>
        <v>1940.6614785992217</v>
      </c>
      <c r="H122" s="2">
        <v>8</v>
      </c>
      <c r="I122" s="2" t="s">
        <v>26</v>
      </c>
    </row>
    <row r="123" spans="1:9" ht="12.75" x14ac:dyDescent="0.2">
      <c r="A123" s="2">
        <v>1162</v>
      </c>
      <c r="B123" s="3">
        <v>0.46878472222222223</v>
      </c>
      <c r="C123" s="3">
        <f t="shared" si="32"/>
        <v>2.4340277777777808E-2</v>
      </c>
      <c r="D123" s="2">
        <f t="shared" si="33"/>
        <v>35</v>
      </c>
      <c r="E123" s="2">
        <f t="shared" si="34"/>
        <v>3</v>
      </c>
      <c r="F123" s="2">
        <v>1066</v>
      </c>
      <c r="G123">
        <f t="shared" si="36"/>
        <v>1972.7954971857412</v>
      </c>
      <c r="H123" s="2">
        <v>9</v>
      </c>
      <c r="I123" s="2" t="s">
        <v>26</v>
      </c>
    </row>
    <row r="124" spans="1:9" ht="12.75" x14ac:dyDescent="0.2">
      <c r="A124" s="2">
        <v>1816</v>
      </c>
      <c r="B124" s="3">
        <v>0.47421296296296295</v>
      </c>
      <c r="C124" s="3">
        <f t="shared" si="32"/>
        <v>2.9768518518518527E-2</v>
      </c>
      <c r="D124" s="2">
        <f t="shared" si="33"/>
        <v>42</v>
      </c>
      <c r="E124" s="2">
        <f t="shared" si="34"/>
        <v>52</v>
      </c>
      <c r="F124" s="2">
        <v>1028</v>
      </c>
      <c r="G124">
        <f t="shared" si="36"/>
        <v>2501.9455252918287</v>
      </c>
      <c r="H124" s="2">
        <v>10</v>
      </c>
      <c r="I124" s="2" t="s">
        <v>26</v>
      </c>
    </row>
    <row r="125" spans="1:9" ht="12.75" x14ac:dyDescent="0.2">
      <c r="A125" s="2">
        <v>2056</v>
      </c>
      <c r="B125" s="3">
        <v>0.4755787037037037</v>
      </c>
      <c r="C125" s="3">
        <f t="shared" si="32"/>
        <v>3.1134259259259278E-2</v>
      </c>
      <c r="D125" s="2">
        <f t="shared" si="33"/>
        <v>44</v>
      </c>
      <c r="E125" s="2">
        <f t="shared" si="34"/>
        <v>50</v>
      </c>
      <c r="F125" s="2">
        <v>1066</v>
      </c>
      <c r="G125">
        <f t="shared" si="36"/>
        <v>2523.4521575984991</v>
      </c>
      <c r="H125" s="2">
        <v>11</v>
      </c>
      <c r="I125" s="2" t="s">
        <v>26</v>
      </c>
    </row>
    <row r="126" spans="1:9" ht="12.75" x14ac:dyDescent="0.2">
      <c r="A126" s="2">
        <v>1557</v>
      </c>
      <c r="B126" s="3"/>
      <c r="C126" s="3">
        <f t="shared" si="32"/>
        <v>-0.44444444444444442</v>
      </c>
      <c r="D126" s="2" t="e">
        <f t="shared" si="33"/>
        <v>#NUM!</v>
      </c>
      <c r="E126" s="2" t="e">
        <f t="shared" si="34"/>
        <v>#NUM!</v>
      </c>
      <c r="F126" s="2">
        <v>1066</v>
      </c>
      <c r="G126" t="e">
        <f t="shared" si="36"/>
        <v>#NUM!</v>
      </c>
      <c r="H126" s="2" t="s">
        <v>40</v>
      </c>
      <c r="I126" s="2" t="s">
        <v>26</v>
      </c>
    </row>
    <row r="127" spans="1:9" ht="12.75" x14ac:dyDescent="0.2">
      <c r="B127" s="1"/>
      <c r="C127" s="1"/>
      <c r="D127" s="1"/>
      <c r="E127" s="1"/>
      <c r="F127" s="1"/>
      <c r="G127" s="1"/>
      <c r="H127" s="2"/>
    </row>
    <row r="128" spans="1:9" ht="12.75" x14ac:dyDescent="0.2">
      <c r="A128" s="1"/>
      <c r="B128" s="2"/>
      <c r="C128" s="2"/>
      <c r="D128" s="2"/>
      <c r="E128" s="2"/>
      <c r="F128" s="1"/>
      <c r="H128" s="2"/>
    </row>
    <row r="129" spans="1:9" ht="12.75" x14ac:dyDescent="0.2">
      <c r="A129" s="2" t="s">
        <v>31</v>
      </c>
      <c r="B129" s="2" t="s">
        <v>1</v>
      </c>
      <c r="C129" s="3"/>
      <c r="D129" s="3">
        <v>0.4861111111111111</v>
      </c>
      <c r="I129" s="2"/>
    </row>
    <row r="130" spans="1:9" ht="25.5" x14ac:dyDescent="0.2">
      <c r="B130" s="2" t="s">
        <v>2</v>
      </c>
      <c r="C130" s="1"/>
      <c r="D130" s="1" t="s">
        <v>3</v>
      </c>
      <c r="E130" s="1" t="s">
        <v>4</v>
      </c>
      <c r="F130" s="1" t="s">
        <v>5</v>
      </c>
      <c r="G130" s="1" t="s">
        <v>6</v>
      </c>
      <c r="H130" s="2" t="s">
        <v>23</v>
      </c>
      <c r="I130" s="2" t="s">
        <v>24</v>
      </c>
    </row>
    <row r="131" spans="1:9" ht="12.75" x14ac:dyDescent="0.2">
      <c r="A131" s="2">
        <v>1723</v>
      </c>
      <c r="B131" s="3">
        <v>0.50460648148148146</v>
      </c>
      <c r="C131" s="3">
        <f t="shared" ref="C131:C142" si="37">B131-$D$129</f>
        <v>1.8495370370370356E-2</v>
      </c>
      <c r="D131" s="2">
        <f t="shared" ref="D131:D142" si="38">MINUTE(C131)</f>
        <v>26</v>
      </c>
      <c r="E131" s="2">
        <f t="shared" ref="E131:E142" si="39">SECOND(C131)</f>
        <v>38</v>
      </c>
      <c r="F131" s="2">
        <v>1066</v>
      </c>
      <c r="G131">
        <f t="shared" ref="G131:G139" si="40">(((D131*60)+E131)*1000)/F131</f>
        <v>1499.0619136960599</v>
      </c>
      <c r="H131" s="2">
        <v>1</v>
      </c>
      <c r="I131" s="2" t="s">
        <v>26</v>
      </c>
    </row>
    <row r="132" spans="1:9" ht="12.75" x14ac:dyDescent="0.2">
      <c r="A132" s="2">
        <v>1637</v>
      </c>
      <c r="B132" s="3">
        <v>0.50468749999999996</v>
      </c>
      <c r="C132" s="3">
        <f t="shared" si="37"/>
        <v>1.8576388888888851E-2</v>
      </c>
      <c r="D132" s="2">
        <f t="shared" si="38"/>
        <v>26</v>
      </c>
      <c r="E132" s="2">
        <f t="shared" si="39"/>
        <v>45</v>
      </c>
      <c r="F132" s="2">
        <v>1066</v>
      </c>
      <c r="G132">
        <f t="shared" si="40"/>
        <v>1505.6285178236399</v>
      </c>
      <c r="H132" s="2">
        <v>2</v>
      </c>
      <c r="I132" s="2" t="s">
        <v>26</v>
      </c>
    </row>
    <row r="133" spans="1:9" ht="12.75" x14ac:dyDescent="0.2">
      <c r="A133" s="2">
        <v>2346</v>
      </c>
      <c r="B133" s="3">
        <v>0.50480324074074079</v>
      </c>
      <c r="C133" s="3">
        <f t="shared" si="37"/>
        <v>1.8692129629629683E-2</v>
      </c>
      <c r="D133" s="2">
        <f t="shared" si="38"/>
        <v>26</v>
      </c>
      <c r="E133" s="2">
        <f t="shared" si="39"/>
        <v>55</v>
      </c>
      <c r="F133" s="2">
        <v>1066</v>
      </c>
      <c r="G133">
        <f t="shared" si="40"/>
        <v>1515.0093808630395</v>
      </c>
      <c r="H133" s="2">
        <v>3</v>
      </c>
      <c r="I133" s="2" t="s">
        <v>26</v>
      </c>
    </row>
    <row r="134" spans="1:9" ht="12.75" x14ac:dyDescent="0.2">
      <c r="A134" s="2">
        <v>1524</v>
      </c>
      <c r="B134" s="3">
        <v>0.50559027777777776</v>
      </c>
      <c r="C134" s="3">
        <f t="shared" si="37"/>
        <v>1.9479166666666659E-2</v>
      </c>
      <c r="D134" s="2">
        <f t="shared" si="38"/>
        <v>28</v>
      </c>
      <c r="E134" s="2">
        <f t="shared" si="39"/>
        <v>3</v>
      </c>
      <c r="F134" s="2">
        <v>1066</v>
      </c>
      <c r="G134">
        <f t="shared" si="40"/>
        <v>1578.7992495309568</v>
      </c>
      <c r="H134" s="2">
        <v>4</v>
      </c>
      <c r="I134" s="2" t="s">
        <v>26</v>
      </c>
    </row>
    <row r="135" spans="1:9" ht="12.75" x14ac:dyDescent="0.2">
      <c r="A135" s="2">
        <v>1826</v>
      </c>
      <c r="B135" s="3">
        <v>0.50603009259259257</v>
      </c>
      <c r="C135" s="3">
        <f t="shared" si="37"/>
        <v>1.9918981481481468E-2</v>
      </c>
      <c r="D135" s="2">
        <f t="shared" si="38"/>
        <v>28</v>
      </c>
      <c r="E135" s="2">
        <f t="shared" si="39"/>
        <v>41</v>
      </c>
      <c r="F135" s="2">
        <v>1066</v>
      </c>
      <c r="G135">
        <f t="shared" si="40"/>
        <v>1614.4465290806754</v>
      </c>
      <c r="H135" s="2">
        <v>5</v>
      </c>
      <c r="I135" s="2" t="s">
        <v>26</v>
      </c>
    </row>
    <row r="136" spans="1:9" ht="12.75" x14ac:dyDescent="0.2">
      <c r="A136" s="2">
        <v>2372</v>
      </c>
      <c r="B136" s="3">
        <v>0.50763888888888886</v>
      </c>
      <c r="C136" s="3">
        <f t="shared" si="37"/>
        <v>2.1527777777777757E-2</v>
      </c>
      <c r="D136" s="2">
        <f t="shared" si="38"/>
        <v>31</v>
      </c>
      <c r="E136" s="2">
        <f t="shared" si="39"/>
        <v>0</v>
      </c>
      <c r="F136" s="2">
        <v>1066</v>
      </c>
      <c r="G136">
        <f t="shared" si="40"/>
        <v>1744.8405253283302</v>
      </c>
      <c r="H136" s="2">
        <v>6</v>
      </c>
      <c r="I136" s="2" t="s">
        <v>26</v>
      </c>
    </row>
    <row r="137" spans="1:9" ht="12.75" x14ac:dyDescent="0.2">
      <c r="A137" s="2">
        <v>2097</v>
      </c>
      <c r="B137" s="3">
        <v>0.50688657407407411</v>
      </c>
      <c r="C137" s="3">
        <f t="shared" si="37"/>
        <v>2.0775462962963009E-2</v>
      </c>
      <c r="D137" s="2">
        <f t="shared" si="38"/>
        <v>29</v>
      </c>
      <c r="E137" s="2">
        <f t="shared" si="39"/>
        <v>55</v>
      </c>
      <c r="F137" s="2">
        <v>1028</v>
      </c>
      <c r="G137">
        <f t="shared" si="40"/>
        <v>1746.1089494163425</v>
      </c>
      <c r="H137" s="2">
        <v>7</v>
      </c>
      <c r="I137" s="2" t="s">
        <v>26</v>
      </c>
    </row>
    <row r="138" spans="1:9" ht="12.75" x14ac:dyDescent="0.2">
      <c r="A138" s="2">
        <v>1162</v>
      </c>
      <c r="B138" s="3">
        <v>0.51001157407407405</v>
      </c>
      <c r="C138" s="3">
        <f t="shared" si="37"/>
        <v>2.3900462962962943E-2</v>
      </c>
      <c r="D138" s="2">
        <f t="shared" si="38"/>
        <v>34</v>
      </c>
      <c r="E138" s="2">
        <f t="shared" si="39"/>
        <v>25</v>
      </c>
      <c r="F138" s="2">
        <v>1066</v>
      </c>
      <c r="G138">
        <f t="shared" si="40"/>
        <v>1937.1482176360225</v>
      </c>
      <c r="H138" s="2">
        <v>8</v>
      </c>
      <c r="I138" s="2" t="s">
        <v>26</v>
      </c>
    </row>
    <row r="139" spans="1:9" ht="12.75" x14ac:dyDescent="0.2">
      <c r="A139" s="2">
        <v>1816</v>
      </c>
      <c r="B139" s="3">
        <v>0.51124999999999998</v>
      </c>
      <c r="C139" s="3">
        <f t="shared" si="37"/>
        <v>2.5138888888888877E-2</v>
      </c>
      <c r="D139" s="2">
        <f t="shared" si="38"/>
        <v>36</v>
      </c>
      <c r="E139" s="2">
        <f t="shared" si="39"/>
        <v>12</v>
      </c>
      <c r="F139" s="2">
        <v>1028</v>
      </c>
      <c r="G139">
        <f t="shared" si="40"/>
        <v>2112.8404669260699</v>
      </c>
      <c r="H139" s="2">
        <v>9</v>
      </c>
      <c r="I139" s="2" t="s">
        <v>26</v>
      </c>
    </row>
    <row r="140" spans="1:9" ht="12.75" x14ac:dyDescent="0.2">
      <c r="A140" s="2">
        <v>1470</v>
      </c>
      <c r="B140" s="3"/>
      <c r="C140" s="3">
        <f t="shared" si="37"/>
        <v>-0.4861111111111111</v>
      </c>
      <c r="D140" s="2" t="e">
        <f t="shared" si="38"/>
        <v>#NUM!</v>
      </c>
      <c r="E140" s="2" t="e">
        <f t="shared" si="39"/>
        <v>#NUM!</v>
      </c>
      <c r="F140" s="2">
        <v>1028</v>
      </c>
      <c r="G140" s="16" t="e">
        <f>(((D140*60)+E140)*1000)/F140</f>
        <v>#NUM!</v>
      </c>
      <c r="H140" s="2" t="s">
        <v>40</v>
      </c>
      <c r="I140" s="2"/>
    </row>
    <row r="141" spans="1:9" ht="12.75" x14ac:dyDescent="0.2">
      <c r="A141" s="2">
        <v>2056</v>
      </c>
      <c r="B141" s="3"/>
      <c r="C141" s="3">
        <f t="shared" si="37"/>
        <v>-0.4861111111111111</v>
      </c>
      <c r="D141" s="2" t="e">
        <f t="shared" si="38"/>
        <v>#NUM!</v>
      </c>
      <c r="E141" s="2" t="e">
        <f t="shared" si="39"/>
        <v>#NUM!</v>
      </c>
      <c r="F141" s="2">
        <v>1066</v>
      </c>
      <c r="G141" t="e">
        <f t="shared" ref="G141:G142" si="41">(((D141*60)+E141)*1000)/F141</f>
        <v>#NUM!</v>
      </c>
      <c r="H141" s="2" t="s">
        <v>40</v>
      </c>
      <c r="I141" s="2"/>
    </row>
    <row r="142" spans="1:9" ht="12.75" x14ac:dyDescent="0.2">
      <c r="A142" s="2">
        <v>1557</v>
      </c>
      <c r="B142" s="3"/>
      <c r="C142" s="3">
        <f t="shared" si="37"/>
        <v>-0.4861111111111111</v>
      </c>
      <c r="D142" s="2" t="e">
        <f t="shared" si="38"/>
        <v>#NUM!</v>
      </c>
      <c r="E142" s="2" t="e">
        <f t="shared" si="39"/>
        <v>#NUM!</v>
      </c>
      <c r="F142" s="2">
        <v>1066</v>
      </c>
      <c r="G142" t="e">
        <f t="shared" si="41"/>
        <v>#NUM!</v>
      </c>
      <c r="H142" s="2" t="s">
        <v>40</v>
      </c>
      <c r="I142" s="2"/>
    </row>
    <row r="143" spans="1:9" ht="12.75" x14ac:dyDescent="0.2">
      <c r="B143" s="1"/>
      <c r="C143" s="1"/>
      <c r="D143" s="1"/>
      <c r="E143" s="1"/>
      <c r="F143" s="1"/>
      <c r="G143" s="1"/>
      <c r="H143" s="2"/>
    </row>
    <row r="144" spans="1:9" ht="12.75" x14ac:dyDescent="0.2">
      <c r="A144" s="1"/>
      <c r="B144" s="2"/>
      <c r="C144" s="2"/>
      <c r="D144" s="2"/>
      <c r="E144" s="2"/>
      <c r="F144" s="1"/>
      <c r="H144" s="2"/>
    </row>
    <row r="145" spans="1:9" ht="12.75" x14ac:dyDescent="0.2">
      <c r="A145" s="2" t="s">
        <v>32</v>
      </c>
      <c r="B145" s="2" t="s">
        <v>1</v>
      </c>
      <c r="C145" s="3"/>
      <c r="D145" s="3">
        <v>0.53125</v>
      </c>
      <c r="I145" s="2"/>
    </row>
    <row r="146" spans="1:9" ht="25.5" x14ac:dyDescent="0.2">
      <c r="B146" s="2" t="s">
        <v>2</v>
      </c>
      <c r="C146" s="1"/>
      <c r="D146" s="1" t="s">
        <v>3</v>
      </c>
      <c r="E146" s="1" t="s">
        <v>4</v>
      </c>
      <c r="F146" s="1" t="s">
        <v>5</v>
      </c>
      <c r="G146" s="1" t="s">
        <v>6</v>
      </c>
      <c r="H146" s="2" t="s">
        <v>23</v>
      </c>
      <c r="I146" s="2" t="s">
        <v>24</v>
      </c>
    </row>
    <row r="147" spans="1:9" ht="12.75" x14ac:dyDescent="0.2">
      <c r="A147" s="2">
        <v>1723</v>
      </c>
      <c r="B147" s="3">
        <v>0.55111111111111111</v>
      </c>
      <c r="C147" s="3">
        <f t="shared" ref="C147:C158" si="42">B147-$D$145</f>
        <v>1.9861111111111107E-2</v>
      </c>
      <c r="D147" s="2">
        <f t="shared" ref="D147:D158" si="43">MINUTE(C147)</f>
        <v>28</v>
      </c>
      <c r="E147" s="2">
        <f t="shared" ref="E147:E158" si="44">SECOND(C147)</f>
        <v>36</v>
      </c>
      <c r="F147" s="2">
        <v>1066</v>
      </c>
      <c r="G147">
        <f t="shared" ref="G147:G154" si="45">(((D147*60)+E147)*1000)/F147</f>
        <v>1609.7560975609756</v>
      </c>
      <c r="H147" s="2">
        <v>1</v>
      </c>
      <c r="I147" s="2" t="s">
        <v>26</v>
      </c>
    </row>
    <row r="148" spans="1:9" ht="12.75" x14ac:dyDescent="0.2">
      <c r="A148" s="2">
        <v>2346</v>
      </c>
      <c r="B148" s="3">
        <v>0.55123842592592598</v>
      </c>
      <c r="C148" s="3">
        <f t="shared" si="42"/>
        <v>1.9988425925925979E-2</v>
      </c>
      <c r="D148" s="2">
        <f t="shared" si="43"/>
        <v>28</v>
      </c>
      <c r="E148" s="2">
        <f t="shared" si="44"/>
        <v>47</v>
      </c>
      <c r="F148" s="2">
        <v>1066</v>
      </c>
      <c r="G148">
        <f t="shared" si="45"/>
        <v>1620.0750469043153</v>
      </c>
      <c r="H148" s="2">
        <v>2</v>
      </c>
      <c r="I148" s="2" t="s">
        <v>26</v>
      </c>
    </row>
    <row r="149" spans="1:9" ht="12.75" x14ac:dyDescent="0.2">
      <c r="A149" s="2">
        <v>1637</v>
      </c>
      <c r="B149" s="3">
        <v>0.5513541666666667</v>
      </c>
      <c r="C149" s="3">
        <f t="shared" si="42"/>
        <v>2.0104166666666701E-2</v>
      </c>
      <c r="D149" s="2">
        <f t="shared" si="43"/>
        <v>28</v>
      </c>
      <c r="E149" s="2">
        <f t="shared" si="44"/>
        <v>57</v>
      </c>
      <c r="F149" s="2">
        <v>1066</v>
      </c>
      <c r="G149">
        <f t="shared" si="45"/>
        <v>1629.4559099437149</v>
      </c>
      <c r="H149" s="2">
        <v>3</v>
      </c>
      <c r="I149" s="2" t="s">
        <v>26</v>
      </c>
    </row>
    <row r="150" spans="1:9" ht="12.75" x14ac:dyDescent="0.2">
      <c r="A150" s="2">
        <v>2372</v>
      </c>
      <c r="B150" s="3">
        <v>0.5521180555555556</v>
      </c>
      <c r="C150" s="3">
        <f t="shared" si="42"/>
        <v>2.0868055555555598E-2</v>
      </c>
      <c r="D150" s="2">
        <f t="shared" si="43"/>
        <v>30</v>
      </c>
      <c r="E150" s="2">
        <f t="shared" si="44"/>
        <v>3</v>
      </c>
      <c r="F150" s="2">
        <v>1066</v>
      </c>
      <c r="G150">
        <f t="shared" si="45"/>
        <v>1691.3696060037523</v>
      </c>
      <c r="H150" s="2">
        <v>4</v>
      </c>
      <c r="I150" s="2" t="s">
        <v>26</v>
      </c>
    </row>
    <row r="151" spans="1:9" ht="12.75" x14ac:dyDescent="0.2">
      <c r="A151" s="2">
        <v>1524</v>
      </c>
      <c r="B151" s="3">
        <v>0.55305555555555552</v>
      </c>
      <c r="C151" s="3">
        <f t="shared" si="42"/>
        <v>2.1805555555555522E-2</v>
      </c>
      <c r="D151" s="2">
        <f t="shared" si="43"/>
        <v>31</v>
      </c>
      <c r="E151" s="2">
        <f t="shared" si="44"/>
        <v>24</v>
      </c>
      <c r="F151" s="2">
        <v>1066</v>
      </c>
      <c r="G151">
        <f t="shared" si="45"/>
        <v>1767.3545966228894</v>
      </c>
      <c r="H151" s="2">
        <v>5</v>
      </c>
      <c r="I151" s="2" t="s">
        <v>26</v>
      </c>
    </row>
    <row r="152" spans="1:9" ht="12.75" x14ac:dyDescent="0.2">
      <c r="A152" s="2">
        <v>1826</v>
      </c>
      <c r="B152" s="3">
        <v>0.55344907407407407</v>
      </c>
      <c r="C152" s="3">
        <f t="shared" si="42"/>
        <v>2.2199074074074066E-2</v>
      </c>
      <c r="D152" s="2">
        <f t="shared" si="43"/>
        <v>31</v>
      </c>
      <c r="E152" s="2">
        <f t="shared" si="44"/>
        <v>58</v>
      </c>
      <c r="F152" s="2">
        <v>1066</v>
      </c>
      <c r="G152">
        <f t="shared" si="45"/>
        <v>1799.249530956848</v>
      </c>
      <c r="H152" s="2">
        <v>6</v>
      </c>
      <c r="I152" s="2" t="s">
        <v>26</v>
      </c>
    </row>
    <row r="153" spans="1:9" ht="12.75" x14ac:dyDescent="0.2">
      <c r="A153" s="2">
        <v>2097</v>
      </c>
      <c r="B153" s="3">
        <v>0.55559027777777781</v>
      </c>
      <c r="C153" s="3">
        <f t="shared" si="42"/>
        <v>2.4340277777777808E-2</v>
      </c>
      <c r="D153" s="2">
        <f t="shared" si="43"/>
        <v>35</v>
      </c>
      <c r="E153" s="2">
        <f t="shared" si="44"/>
        <v>3</v>
      </c>
      <c r="F153" s="2">
        <v>1028</v>
      </c>
      <c r="G153">
        <f t="shared" si="45"/>
        <v>2045.7198443579766</v>
      </c>
      <c r="H153" s="2">
        <v>7</v>
      </c>
      <c r="I153" s="2" t="s">
        <v>26</v>
      </c>
    </row>
    <row r="154" spans="1:9" ht="12.75" x14ac:dyDescent="0.2">
      <c r="A154" s="2">
        <v>1162</v>
      </c>
      <c r="B154" s="3">
        <v>0.55667824074074079</v>
      </c>
      <c r="C154" s="3">
        <f t="shared" si="42"/>
        <v>2.5428240740740793E-2</v>
      </c>
      <c r="D154" s="2">
        <f t="shared" si="43"/>
        <v>36</v>
      </c>
      <c r="E154" s="2">
        <f t="shared" si="44"/>
        <v>37</v>
      </c>
      <c r="F154" s="2">
        <v>1066</v>
      </c>
      <c r="G154">
        <f t="shared" si="45"/>
        <v>2060.9756097560976</v>
      </c>
      <c r="H154" s="2">
        <v>8</v>
      </c>
      <c r="I154" s="2" t="s">
        <v>26</v>
      </c>
    </row>
    <row r="155" spans="1:9" ht="12.75" x14ac:dyDescent="0.2">
      <c r="A155" s="2">
        <v>1470</v>
      </c>
      <c r="B155" s="3"/>
      <c r="C155" s="3">
        <f t="shared" si="42"/>
        <v>-0.53125</v>
      </c>
      <c r="D155" s="2" t="e">
        <f t="shared" si="43"/>
        <v>#NUM!</v>
      </c>
      <c r="E155" s="2" t="e">
        <f t="shared" si="44"/>
        <v>#NUM!</v>
      </c>
      <c r="F155" s="2">
        <v>1028</v>
      </c>
      <c r="G155" s="16" t="e">
        <f>(((D155*60)+E155)*1000)/F155</f>
        <v>#NUM!</v>
      </c>
      <c r="H155" s="2" t="s">
        <v>40</v>
      </c>
      <c r="I155" s="2" t="s">
        <v>26</v>
      </c>
    </row>
    <row r="156" spans="1:9" ht="12.75" x14ac:dyDescent="0.2">
      <c r="A156" s="2">
        <v>2056</v>
      </c>
      <c r="B156" s="3"/>
      <c r="C156" s="3">
        <f t="shared" si="42"/>
        <v>-0.53125</v>
      </c>
      <c r="D156" s="2" t="e">
        <f t="shared" si="43"/>
        <v>#NUM!</v>
      </c>
      <c r="E156" s="2" t="e">
        <f t="shared" si="44"/>
        <v>#NUM!</v>
      </c>
      <c r="F156" s="2">
        <v>1066</v>
      </c>
      <c r="G156" t="e">
        <f t="shared" ref="G156:G158" si="46">(((D156*60)+E156)*1000)/F156</f>
        <v>#NUM!</v>
      </c>
      <c r="H156" s="2" t="s">
        <v>40</v>
      </c>
      <c r="I156" s="2" t="s">
        <v>26</v>
      </c>
    </row>
    <row r="157" spans="1:9" ht="12.75" x14ac:dyDescent="0.2">
      <c r="A157" s="2">
        <v>1816</v>
      </c>
      <c r="B157" s="3"/>
      <c r="C157" s="3">
        <f t="shared" si="42"/>
        <v>-0.53125</v>
      </c>
      <c r="D157" s="2" t="e">
        <f t="shared" si="43"/>
        <v>#NUM!</v>
      </c>
      <c r="E157" s="2" t="e">
        <f t="shared" si="44"/>
        <v>#NUM!</v>
      </c>
      <c r="F157" s="2">
        <v>1028</v>
      </c>
      <c r="G157" t="e">
        <f t="shared" si="46"/>
        <v>#NUM!</v>
      </c>
      <c r="H157" s="2" t="s">
        <v>40</v>
      </c>
      <c r="I157" s="2" t="s">
        <v>26</v>
      </c>
    </row>
    <row r="158" spans="1:9" ht="12.75" x14ac:dyDescent="0.2">
      <c r="A158" s="2">
        <v>1557</v>
      </c>
      <c r="B158" s="3"/>
      <c r="C158" s="3">
        <f t="shared" si="42"/>
        <v>-0.53125</v>
      </c>
      <c r="D158" s="2" t="e">
        <f t="shared" si="43"/>
        <v>#NUM!</v>
      </c>
      <c r="E158" s="2" t="e">
        <f t="shared" si="44"/>
        <v>#NUM!</v>
      </c>
      <c r="F158" s="2">
        <v>1066</v>
      </c>
      <c r="G158" t="e">
        <f t="shared" si="46"/>
        <v>#NUM!</v>
      </c>
      <c r="H158" s="2" t="s">
        <v>40</v>
      </c>
      <c r="I158" s="2" t="s">
        <v>26</v>
      </c>
    </row>
    <row r="161" spans="1:9" ht="12.75" x14ac:dyDescent="0.2">
      <c r="A161" s="2" t="s">
        <v>63</v>
      </c>
      <c r="B161" s="2" t="s">
        <v>1</v>
      </c>
      <c r="C161" s="3"/>
      <c r="D161" s="3">
        <v>0.56597222222222221</v>
      </c>
      <c r="I161" s="2"/>
    </row>
    <row r="162" spans="1:9" ht="25.5" x14ac:dyDescent="0.2">
      <c r="B162" s="2" t="s">
        <v>2</v>
      </c>
      <c r="C162" s="1"/>
      <c r="D162" s="1" t="s">
        <v>3</v>
      </c>
      <c r="E162" s="1" t="s">
        <v>4</v>
      </c>
      <c r="F162" s="1" t="s">
        <v>5</v>
      </c>
      <c r="G162" s="1" t="s">
        <v>6</v>
      </c>
      <c r="H162" s="2" t="s">
        <v>23</v>
      </c>
      <c r="I162" s="2" t="s">
        <v>24</v>
      </c>
    </row>
    <row r="163" spans="1:9" ht="12.75" x14ac:dyDescent="0.2">
      <c r="A163" s="2">
        <v>2346</v>
      </c>
      <c r="B163" s="3">
        <v>0.58796296296296291</v>
      </c>
      <c r="C163" s="3">
        <f t="shared" ref="C163:C174" si="47">B163-$D$161</f>
        <v>2.19907407407407E-2</v>
      </c>
      <c r="D163" s="2">
        <f t="shared" ref="D163:D174" si="48">MINUTE(C163)</f>
        <v>31</v>
      </c>
      <c r="E163" s="2">
        <f t="shared" ref="E163:E174" si="49">SECOND(C163)</f>
        <v>40</v>
      </c>
      <c r="F163" s="2">
        <v>1066</v>
      </c>
      <c r="G163">
        <f t="shared" ref="G163:G170" si="50">(((D163*60)+E163)*1000)/F163</f>
        <v>1782.3639774859287</v>
      </c>
      <c r="H163" s="2">
        <v>1</v>
      </c>
      <c r="I163" s="2" t="s">
        <v>26</v>
      </c>
    </row>
    <row r="164" spans="1:9" ht="12.75" x14ac:dyDescent="0.2">
      <c r="A164" s="2">
        <v>1723</v>
      </c>
      <c r="B164" s="3">
        <v>0.58802083333333333</v>
      </c>
      <c r="C164" s="3">
        <f t="shared" si="47"/>
        <v>2.2048611111111116E-2</v>
      </c>
      <c r="D164" s="2">
        <f t="shared" si="48"/>
        <v>31</v>
      </c>
      <c r="E164" s="2">
        <f t="shared" si="49"/>
        <v>45</v>
      </c>
      <c r="F164" s="2">
        <v>1066</v>
      </c>
      <c r="G164">
        <f t="shared" si="50"/>
        <v>1787.0544090056285</v>
      </c>
      <c r="H164" s="2">
        <v>2</v>
      </c>
      <c r="I164" s="2" t="s">
        <v>26</v>
      </c>
    </row>
    <row r="165" spans="1:9" ht="12.75" x14ac:dyDescent="0.2">
      <c r="A165" s="2">
        <v>1637</v>
      </c>
      <c r="B165" s="3">
        <v>0.58807870370370374</v>
      </c>
      <c r="C165" s="3">
        <f t="shared" si="47"/>
        <v>2.2106481481481532E-2</v>
      </c>
      <c r="D165" s="2">
        <f t="shared" si="48"/>
        <v>31</v>
      </c>
      <c r="E165" s="2">
        <f t="shared" si="49"/>
        <v>50</v>
      </c>
      <c r="F165" s="2">
        <v>1066</v>
      </c>
      <c r="G165">
        <f t="shared" si="50"/>
        <v>1791.7448405253283</v>
      </c>
      <c r="H165" s="2">
        <v>3</v>
      </c>
      <c r="I165" s="2" t="s">
        <v>26</v>
      </c>
    </row>
    <row r="166" spans="1:9" ht="12.75" x14ac:dyDescent="0.2">
      <c r="A166" s="2">
        <v>1524</v>
      </c>
      <c r="B166" s="3">
        <v>0.58915509259259258</v>
      </c>
      <c r="C166" s="3">
        <f t="shared" si="47"/>
        <v>2.3182870370370368E-2</v>
      </c>
      <c r="D166" s="2">
        <f t="shared" si="48"/>
        <v>33</v>
      </c>
      <c r="E166" s="2">
        <f t="shared" si="49"/>
        <v>23</v>
      </c>
      <c r="F166" s="2">
        <v>1066</v>
      </c>
      <c r="G166">
        <f t="shared" si="50"/>
        <v>1878.9868667917449</v>
      </c>
      <c r="H166" s="2">
        <v>4</v>
      </c>
      <c r="I166" s="2" t="s">
        <v>26</v>
      </c>
    </row>
    <row r="167" spans="1:9" ht="12.75" x14ac:dyDescent="0.2">
      <c r="A167" s="2">
        <v>2372</v>
      </c>
      <c r="B167" s="3">
        <v>0.58966435185185184</v>
      </c>
      <c r="C167" s="3">
        <f t="shared" si="47"/>
        <v>2.3692129629629632E-2</v>
      </c>
      <c r="D167" s="2">
        <f t="shared" si="48"/>
        <v>34</v>
      </c>
      <c r="E167" s="2">
        <f t="shared" si="49"/>
        <v>7</v>
      </c>
      <c r="F167" s="2">
        <v>1066</v>
      </c>
      <c r="G167">
        <f t="shared" si="50"/>
        <v>1920.2626641651032</v>
      </c>
      <c r="H167" s="2">
        <v>5</v>
      </c>
      <c r="I167" s="2" t="s">
        <v>26</v>
      </c>
    </row>
    <row r="168" spans="1:9" ht="12.75" x14ac:dyDescent="0.2">
      <c r="A168" s="2">
        <v>1826</v>
      </c>
      <c r="B168" s="3">
        <v>0.58993055555555551</v>
      </c>
      <c r="C168" s="3">
        <f t="shared" si="47"/>
        <v>2.3958333333333304E-2</v>
      </c>
      <c r="D168" s="2">
        <f t="shared" si="48"/>
        <v>34</v>
      </c>
      <c r="E168" s="2">
        <f t="shared" si="49"/>
        <v>30</v>
      </c>
      <c r="F168" s="2">
        <v>1066</v>
      </c>
      <c r="G168">
        <f t="shared" si="50"/>
        <v>1941.8386491557224</v>
      </c>
      <c r="H168" s="2">
        <v>6</v>
      </c>
      <c r="I168" s="2" t="s">
        <v>26</v>
      </c>
    </row>
    <row r="169" spans="1:9" ht="12.75" x14ac:dyDescent="0.2">
      <c r="A169" s="2">
        <v>2097</v>
      </c>
      <c r="B169" s="3">
        <v>0.59125000000000005</v>
      </c>
      <c r="C169" s="3">
        <f t="shared" si="47"/>
        <v>2.5277777777777843E-2</v>
      </c>
      <c r="D169" s="2">
        <f t="shared" si="48"/>
        <v>36</v>
      </c>
      <c r="E169" s="2">
        <f t="shared" si="49"/>
        <v>24</v>
      </c>
      <c r="F169" s="2">
        <v>1028</v>
      </c>
      <c r="G169">
        <f t="shared" si="50"/>
        <v>2124.5136186770428</v>
      </c>
      <c r="H169" s="2">
        <v>7</v>
      </c>
      <c r="I169" s="2" t="s">
        <v>26</v>
      </c>
    </row>
    <row r="170" spans="1:9" ht="12.75" x14ac:dyDescent="0.2">
      <c r="A170" s="2">
        <v>1162</v>
      </c>
      <c r="B170" s="3">
        <v>0.58060185185185187</v>
      </c>
      <c r="C170" s="3">
        <f t="shared" si="47"/>
        <v>1.4629629629629659E-2</v>
      </c>
      <c r="D170" s="2">
        <f t="shared" si="48"/>
        <v>21</v>
      </c>
      <c r="E170" s="2">
        <f t="shared" si="49"/>
        <v>4</v>
      </c>
      <c r="F170" s="2">
        <v>1066</v>
      </c>
      <c r="G170">
        <f t="shared" si="50"/>
        <v>1185.7410881801127</v>
      </c>
      <c r="H170" s="2">
        <v>8</v>
      </c>
      <c r="I170" s="2" t="s">
        <v>27</v>
      </c>
    </row>
    <row r="171" spans="1:9" ht="12.75" x14ac:dyDescent="0.2">
      <c r="A171" s="2">
        <v>1470</v>
      </c>
      <c r="B171" s="3"/>
      <c r="C171" s="3">
        <f t="shared" si="47"/>
        <v>-0.56597222222222221</v>
      </c>
      <c r="D171" s="2" t="e">
        <f t="shared" si="48"/>
        <v>#NUM!</v>
      </c>
      <c r="E171" s="2" t="e">
        <f t="shared" si="49"/>
        <v>#NUM!</v>
      </c>
      <c r="F171" s="2">
        <v>1028</v>
      </c>
      <c r="G171" s="16" t="e">
        <f>(((D171*60)+E171)*1000)/F171</f>
        <v>#NUM!</v>
      </c>
      <c r="H171" s="2" t="s">
        <v>40</v>
      </c>
      <c r="I171" s="2"/>
    </row>
    <row r="172" spans="1:9" ht="12.75" x14ac:dyDescent="0.2">
      <c r="A172" s="2">
        <v>2056</v>
      </c>
      <c r="B172" s="3"/>
      <c r="C172" s="3">
        <f t="shared" si="47"/>
        <v>-0.56597222222222221</v>
      </c>
      <c r="D172" s="2" t="e">
        <f t="shared" si="48"/>
        <v>#NUM!</v>
      </c>
      <c r="E172" s="2" t="e">
        <f t="shared" si="49"/>
        <v>#NUM!</v>
      </c>
      <c r="F172" s="2">
        <v>1066</v>
      </c>
      <c r="G172" t="e">
        <f t="shared" ref="G172:G174" si="51">(((D172*60)+E172)*1000)/F172</f>
        <v>#NUM!</v>
      </c>
      <c r="H172" s="2" t="s">
        <v>40</v>
      </c>
      <c r="I172" s="2"/>
    </row>
    <row r="173" spans="1:9" ht="12.75" x14ac:dyDescent="0.2">
      <c r="A173" s="2">
        <v>1816</v>
      </c>
      <c r="B173" s="3"/>
      <c r="C173" s="3">
        <f t="shared" si="47"/>
        <v>-0.56597222222222221</v>
      </c>
      <c r="D173" s="2" t="e">
        <f t="shared" si="48"/>
        <v>#NUM!</v>
      </c>
      <c r="E173" s="2" t="e">
        <f t="shared" si="49"/>
        <v>#NUM!</v>
      </c>
      <c r="F173" s="2">
        <v>1028</v>
      </c>
      <c r="G173" t="e">
        <f t="shared" si="51"/>
        <v>#NUM!</v>
      </c>
      <c r="H173" s="2" t="s">
        <v>40</v>
      </c>
      <c r="I173" s="2"/>
    </row>
    <row r="174" spans="1:9" ht="12.75" x14ac:dyDescent="0.2">
      <c r="A174" s="2">
        <v>1557</v>
      </c>
      <c r="B174" s="3"/>
      <c r="C174" s="3">
        <f t="shared" si="47"/>
        <v>-0.56597222222222221</v>
      </c>
      <c r="D174" s="2" t="e">
        <f t="shared" si="48"/>
        <v>#NUM!</v>
      </c>
      <c r="E174" s="2" t="e">
        <f t="shared" si="49"/>
        <v>#NUM!</v>
      </c>
      <c r="F174" s="2">
        <v>1066</v>
      </c>
      <c r="G174" t="e">
        <f t="shared" si="51"/>
        <v>#NUM!</v>
      </c>
      <c r="H174" s="2" t="s">
        <v>40</v>
      </c>
      <c r="I174" s="2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2:G144"/>
  <sheetViews>
    <sheetView workbookViewId="0"/>
  </sheetViews>
  <sheetFormatPr defaultColWidth="17.28515625" defaultRowHeight="15.75" customHeight="1" x14ac:dyDescent="0.2"/>
  <sheetData>
    <row r="2" spans="1:7" ht="15.75" customHeight="1" x14ac:dyDescent="0.2">
      <c r="A2" s="1" t="s">
        <v>0</v>
      </c>
      <c r="G2" s="2" t="s">
        <v>39</v>
      </c>
    </row>
    <row r="3" spans="1:7" ht="15.75" customHeight="1" x14ac:dyDescent="0.2">
      <c r="B3" s="1" t="s">
        <v>3</v>
      </c>
      <c r="C3" s="1" t="s">
        <v>4</v>
      </c>
      <c r="D3" s="1" t="s">
        <v>5</v>
      </c>
      <c r="E3" s="1" t="s">
        <v>6</v>
      </c>
      <c r="F3" s="2" t="s">
        <v>23</v>
      </c>
    </row>
    <row r="4" spans="1:7" ht="15.75" customHeight="1" x14ac:dyDescent="0.2">
      <c r="A4" s="2">
        <v>1816</v>
      </c>
      <c r="B4" s="2">
        <v>15</v>
      </c>
      <c r="C4" s="2">
        <v>6</v>
      </c>
      <c r="D4" s="2">
        <v>1024</v>
      </c>
      <c r="E4">
        <f t="shared" ref="E4:E8" si="0">(((B4*60)+C4)*1000)/D4</f>
        <v>884.765625</v>
      </c>
      <c r="F4" s="2">
        <v>2</v>
      </c>
    </row>
    <row r="5" spans="1:7" ht="15.75" customHeight="1" x14ac:dyDescent="0.2">
      <c r="A5" s="2">
        <v>1826</v>
      </c>
      <c r="B5" s="2">
        <v>12</v>
      </c>
      <c r="C5" s="2">
        <v>58</v>
      </c>
      <c r="D5" s="2">
        <v>1071</v>
      </c>
      <c r="E5">
        <f t="shared" si="0"/>
        <v>726.42390289449111</v>
      </c>
      <c r="F5" s="2">
        <v>1</v>
      </c>
    </row>
    <row r="6" spans="1:7" ht="15.75" customHeight="1" x14ac:dyDescent="0.2">
      <c r="A6" s="2">
        <v>2097</v>
      </c>
      <c r="B6" s="2">
        <v>13</v>
      </c>
      <c r="C6" s="2">
        <v>45</v>
      </c>
      <c r="D6" s="2">
        <v>1024</v>
      </c>
      <c r="E6">
        <f t="shared" si="0"/>
        <v>805.6640625</v>
      </c>
      <c r="F6" s="2">
        <v>3</v>
      </c>
    </row>
    <row r="7" spans="1:7" ht="15.75" customHeight="1" x14ac:dyDescent="0.2">
      <c r="A7" s="2">
        <v>1162</v>
      </c>
      <c r="B7" s="2">
        <v>14</v>
      </c>
      <c r="C7" s="2">
        <v>5</v>
      </c>
      <c r="D7" s="2">
        <v>1071</v>
      </c>
      <c r="E7">
        <f t="shared" si="0"/>
        <v>788.98225957049488</v>
      </c>
      <c r="F7" s="2">
        <v>4</v>
      </c>
    </row>
    <row r="8" spans="1:7" ht="15.75" customHeight="1" x14ac:dyDescent="0.2">
      <c r="A8" s="2">
        <v>2132</v>
      </c>
      <c r="B8" s="2">
        <v>13</v>
      </c>
      <c r="C8" s="2">
        <v>24</v>
      </c>
      <c r="D8" s="2">
        <v>1071</v>
      </c>
      <c r="E8">
        <f t="shared" si="0"/>
        <v>750.70028011204477</v>
      </c>
      <c r="F8" s="2">
        <v>5</v>
      </c>
    </row>
    <row r="9" spans="1:7" ht="15.75" customHeight="1" x14ac:dyDescent="0.2">
      <c r="A9" s="2"/>
      <c r="B9" s="1"/>
      <c r="C9" s="1"/>
      <c r="D9" s="2"/>
      <c r="E9" s="2"/>
    </row>
    <row r="10" spans="1:7" ht="15.75" customHeight="1" x14ac:dyDescent="0.2">
      <c r="A10" s="2" t="s">
        <v>7</v>
      </c>
    </row>
    <row r="11" spans="1:7" ht="15.75" customHeight="1" x14ac:dyDescent="0.2">
      <c r="B11" s="1" t="s">
        <v>3</v>
      </c>
      <c r="C11" s="1" t="s">
        <v>4</v>
      </c>
      <c r="D11" s="1" t="s">
        <v>5</v>
      </c>
      <c r="E11" s="1" t="s">
        <v>6</v>
      </c>
      <c r="F11" s="2" t="s">
        <v>23</v>
      </c>
    </row>
    <row r="12" spans="1:7" ht="15.75" customHeight="1" x14ac:dyDescent="0.2">
      <c r="A12" s="2">
        <v>1816</v>
      </c>
      <c r="B12" s="2"/>
      <c r="C12" s="2"/>
      <c r="D12" s="2">
        <v>1024</v>
      </c>
      <c r="E12">
        <f t="shared" ref="E12:E16" si="1">(((B12*60)+C12)*1000)/D12</f>
        <v>0</v>
      </c>
      <c r="F12" s="2">
        <v>1</v>
      </c>
    </row>
    <row r="13" spans="1:7" ht="15.75" customHeight="1" x14ac:dyDescent="0.2">
      <c r="A13" s="2">
        <v>1826</v>
      </c>
      <c r="B13" s="2"/>
      <c r="C13" s="2"/>
      <c r="D13" s="2">
        <v>1071</v>
      </c>
      <c r="E13">
        <f t="shared" si="1"/>
        <v>0</v>
      </c>
      <c r="F13" s="2">
        <v>2</v>
      </c>
    </row>
    <row r="14" spans="1:7" ht="15.75" customHeight="1" x14ac:dyDescent="0.2">
      <c r="A14" s="2">
        <v>2097</v>
      </c>
      <c r="B14" s="2"/>
      <c r="C14" s="2"/>
      <c r="D14" s="2">
        <v>1024</v>
      </c>
      <c r="E14">
        <f t="shared" si="1"/>
        <v>0</v>
      </c>
      <c r="F14" s="2">
        <v>3</v>
      </c>
    </row>
    <row r="15" spans="1:7" ht="15.75" customHeight="1" x14ac:dyDescent="0.2">
      <c r="A15" s="2">
        <v>1162</v>
      </c>
      <c r="B15" s="2"/>
      <c r="C15" s="2"/>
      <c r="D15" s="2">
        <v>1071</v>
      </c>
      <c r="E15">
        <f t="shared" si="1"/>
        <v>0</v>
      </c>
      <c r="F15" s="2">
        <v>4</v>
      </c>
    </row>
    <row r="16" spans="1:7" ht="15.75" customHeight="1" x14ac:dyDescent="0.2">
      <c r="A16" s="2">
        <v>2132</v>
      </c>
      <c r="B16" s="2"/>
      <c r="C16" s="2"/>
      <c r="D16" s="2">
        <v>1071</v>
      </c>
      <c r="E16">
        <f t="shared" si="1"/>
        <v>0</v>
      </c>
      <c r="F16" s="2" t="s">
        <v>13</v>
      </c>
    </row>
    <row r="18" spans="1:6" ht="15.75" customHeight="1" x14ac:dyDescent="0.2">
      <c r="A18" s="2" t="s">
        <v>8</v>
      </c>
    </row>
    <row r="19" spans="1:6" ht="15.75" customHeight="1" x14ac:dyDescent="0.2">
      <c r="B19" s="1" t="s">
        <v>3</v>
      </c>
      <c r="C19" s="1" t="s">
        <v>4</v>
      </c>
      <c r="D19" s="1" t="s">
        <v>5</v>
      </c>
      <c r="E19" s="1" t="s">
        <v>6</v>
      </c>
      <c r="F19" s="2" t="s">
        <v>23</v>
      </c>
    </row>
    <row r="20" spans="1:6" ht="15.75" customHeight="1" x14ac:dyDescent="0.2">
      <c r="A20" s="2">
        <v>1816</v>
      </c>
      <c r="B20" s="2">
        <v>19</v>
      </c>
      <c r="C20" s="2"/>
      <c r="D20" s="2">
        <v>1024</v>
      </c>
      <c r="E20">
        <f t="shared" ref="E20:E24" si="2">(((B20*60)+C20)*1000)/D20</f>
        <v>1113.28125</v>
      </c>
      <c r="F20" s="2">
        <v>1</v>
      </c>
    </row>
    <row r="21" spans="1:6" ht="15.75" customHeight="1" x14ac:dyDescent="0.2">
      <c r="A21" s="2">
        <v>1826</v>
      </c>
      <c r="B21" s="2">
        <v>15</v>
      </c>
      <c r="C21" s="2">
        <v>49</v>
      </c>
      <c r="D21" s="2">
        <v>1071</v>
      </c>
      <c r="E21">
        <f t="shared" si="2"/>
        <v>886.08776844070962</v>
      </c>
      <c r="F21" s="2">
        <v>2</v>
      </c>
    </row>
    <row r="22" spans="1:6" ht="15.75" customHeight="1" x14ac:dyDescent="0.2">
      <c r="A22" s="2">
        <v>2097</v>
      </c>
      <c r="B22" s="2">
        <v>16</v>
      </c>
      <c r="C22" s="2">
        <v>40</v>
      </c>
      <c r="D22" s="2">
        <v>1024</v>
      </c>
      <c r="E22">
        <f t="shared" si="2"/>
        <v>976.5625</v>
      </c>
      <c r="F22" s="2">
        <v>3</v>
      </c>
    </row>
    <row r="23" spans="1:6" ht="15.75" customHeight="1" x14ac:dyDescent="0.2">
      <c r="A23" s="2">
        <v>1162</v>
      </c>
      <c r="B23" s="2">
        <v>17</v>
      </c>
      <c r="C23" s="2">
        <v>25</v>
      </c>
      <c r="D23" s="2">
        <v>1071</v>
      </c>
      <c r="E23">
        <f t="shared" si="2"/>
        <v>975.72362278244634</v>
      </c>
      <c r="F23" s="2">
        <v>5</v>
      </c>
    </row>
    <row r="24" spans="1:6" ht="15.75" customHeight="1" x14ac:dyDescent="0.2">
      <c r="A24" s="2">
        <v>2132</v>
      </c>
      <c r="B24" s="2">
        <v>16</v>
      </c>
      <c r="C24" s="2">
        <v>38</v>
      </c>
      <c r="D24" s="2">
        <v>1071</v>
      </c>
      <c r="E24">
        <f t="shared" si="2"/>
        <v>931.83940242763776</v>
      </c>
      <c r="F24" s="2">
        <v>4</v>
      </c>
    </row>
    <row r="25" spans="1:6" ht="15.75" customHeight="1" x14ac:dyDescent="0.2">
      <c r="A25" s="2"/>
      <c r="B25" s="1"/>
      <c r="C25" s="1"/>
      <c r="D25" s="2"/>
      <c r="E25" s="2"/>
      <c r="F25" s="2"/>
    </row>
    <row r="26" spans="1:6" ht="15.75" customHeight="1" x14ac:dyDescent="0.2">
      <c r="A26" s="2" t="s">
        <v>9</v>
      </c>
    </row>
    <row r="27" spans="1:6" ht="15.75" customHeight="1" x14ac:dyDescent="0.2">
      <c r="B27" s="1" t="s">
        <v>3</v>
      </c>
      <c r="C27" s="1" t="s">
        <v>4</v>
      </c>
      <c r="D27" s="1" t="s">
        <v>5</v>
      </c>
      <c r="E27" s="1" t="s">
        <v>6</v>
      </c>
      <c r="F27" s="2" t="s">
        <v>23</v>
      </c>
    </row>
    <row r="28" spans="1:6" ht="15.75" customHeight="1" x14ac:dyDescent="0.2">
      <c r="A28" s="2">
        <v>1816</v>
      </c>
      <c r="B28" s="2"/>
      <c r="C28" s="2"/>
      <c r="D28" s="2">
        <v>1024</v>
      </c>
      <c r="E28">
        <f t="shared" ref="E28:E32" si="3">(((B28*60)+C28)*1000)/D28</f>
        <v>0</v>
      </c>
      <c r="F28" s="2">
        <v>1</v>
      </c>
    </row>
    <row r="29" spans="1:6" ht="15.75" customHeight="1" x14ac:dyDescent="0.2">
      <c r="A29" s="2">
        <v>1826</v>
      </c>
      <c r="B29" s="2"/>
      <c r="C29" s="2"/>
      <c r="D29" s="2">
        <v>1071</v>
      </c>
      <c r="E29">
        <f t="shared" si="3"/>
        <v>0</v>
      </c>
      <c r="F29" s="2">
        <v>2</v>
      </c>
    </row>
    <row r="30" spans="1:6" ht="15.75" customHeight="1" x14ac:dyDescent="0.2">
      <c r="A30" s="2">
        <v>2097</v>
      </c>
      <c r="B30" s="2"/>
      <c r="C30" s="2"/>
      <c r="D30" s="2">
        <v>1024</v>
      </c>
      <c r="E30">
        <f t="shared" si="3"/>
        <v>0</v>
      </c>
      <c r="F30" s="2">
        <v>3</v>
      </c>
    </row>
    <row r="31" spans="1:6" ht="15.75" customHeight="1" x14ac:dyDescent="0.2">
      <c r="A31" s="2">
        <v>1162</v>
      </c>
      <c r="B31" s="2"/>
      <c r="C31" s="2"/>
      <c r="D31" s="2">
        <v>1071</v>
      </c>
      <c r="E31">
        <f t="shared" si="3"/>
        <v>0</v>
      </c>
      <c r="F31" s="2">
        <v>4</v>
      </c>
    </row>
    <row r="32" spans="1:6" ht="15.75" customHeight="1" x14ac:dyDescent="0.2">
      <c r="A32" s="2">
        <v>2132</v>
      </c>
      <c r="B32" s="2"/>
      <c r="C32" s="2"/>
      <c r="D32" s="2">
        <v>1071</v>
      </c>
      <c r="E32">
        <f t="shared" si="3"/>
        <v>0</v>
      </c>
      <c r="F32" s="2" t="s">
        <v>41</v>
      </c>
    </row>
    <row r="34" spans="1:6" ht="15.75" customHeight="1" x14ac:dyDescent="0.2">
      <c r="A34" s="2" t="s">
        <v>10</v>
      </c>
    </row>
    <row r="35" spans="1:6" ht="15.75" customHeight="1" x14ac:dyDescent="0.2">
      <c r="B35" s="1" t="s">
        <v>3</v>
      </c>
      <c r="C35" s="1" t="s">
        <v>4</v>
      </c>
      <c r="D35" s="1" t="s">
        <v>5</v>
      </c>
      <c r="E35" s="1" t="s">
        <v>6</v>
      </c>
      <c r="F35" s="2" t="s">
        <v>23</v>
      </c>
    </row>
    <row r="36" spans="1:6" ht="15.75" customHeight="1" x14ac:dyDescent="0.2">
      <c r="A36" s="2">
        <v>1816</v>
      </c>
      <c r="B36" s="2">
        <v>16</v>
      </c>
      <c r="C36" s="2">
        <v>12</v>
      </c>
      <c r="D36" s="2">
        <v>1024</v>
      </c>
      <c r="E36">
        <f t="shared" ref="E36:E40" si="4">(((B36*60)+C36)*1000)/D36</f>
        <v>949.21875</v>
      </c>
      <c r="F36" s="2">
        <v>1</v>
      </c>
    </row>
    <row r="37" spans="1:6" ht="15.75" customHeight="1" x14ac:dyDescent="0.2">
      <c r="A37" s="2">
        <v>1826</v>
      </c>
      <c r="B37" s="2">
        <v>17</v>
      </c>
      <c r="C37" s="2">
        <v>42</v>
      </c>
      <c r="D37" s="2">
        <v>1071</v>
      </c>
      <c r="E37">
        <f t="shared" si="4"/>
        <v>991.59663865546213</v>
      </c>
      <c r="F37" s="2">
        <v>2</v>
      </c>
    </row>
    <row r="38" spans="1:6" ht="12.75" x14ac:dyDescent="0.2">
      <c r="A38" s="2">
        <v>2097</v>
      </c>
      <c r="B38" s="2">
        <v>19</v>
      </c>
      <c r="C38" s="2">
        <v>45</v>
      </c>
      <c r="D38" s="2">
        <v>1024</v>
      </c>
      <c r="E38">
        <f t="shared" si="4"/>
        <v>1157.2265625</v>
      </c>
      <c r="F38" s="2">
        <v>3</v>
      </c>
    </row>
    <row r="39" spans="1:6" ht="12.75" x14ac:dyDescent="0.2">
      <c r="A39" s="2">
        <v>1162</v>
      </c>
      <c r="B39" s="2">
        <v>22</v>
      </c>
      <c r="C39" s="2">
        <v>25</v>
      </c>
      <c r="D39" s="2">
        <v>1071</v>
      </c>
      <c r="E39">
        <f t="shared" si="4"/>
        <v>1255.8356676003734</v>
      </c>
      <c r="F39" s="2">
        <v>4</v>
      </c>
    </row>
    <row r="40" spans="1:6" ht="12.75" x14ac:dyDescent="0.2">
      <c r="A40" s="2">
        <v>2056</v>
      </c>
      <c r="B40" s="2"/>
      <c r="C40" s="2"/>
      <c r="D40" s="2">
        <v>1071</v>
      </c>
      <c r="E40">
        <f t="shared" si="4"/>
        <v>0</v>
      </c>
      <c r="F40" s="2" t="s">
        <v>41</v>
      </c>
    </row>
    <row r="41" spans="1:6" ht="12.75" x14ac:dyDescent="0.2">
      <c r="A41" s="2"/>
      <c r="B41" s="1"/>
      <c r="C41" s="1"/>
      <c r="D41" s="2"/>
      <c r="E41" s="2"/>
      <c r="F41" s="2"/>
    </row>
    <row r="42" spans="1:6" ht="12.75" x14ac:dyDescent="0.2">
      <c r="A42" s="2" t="s">
        <v>11</v>
      </c>
    </row>
    <row r="43" spans="1:6" ht="25.5" x14ac:dyDescent="0.2">
      <c r="B43" s="1" t="s">
        <v>3</v>
      </c>
      <c r="C43" s="1" t="s">
        <v>4</v>
      </c>
      <c r="D43" s="1" t="s">
        <v>5</v>
      </c>
      <c r="E43" s="1" t="s">
        <v>6</v>
      </c>
      <c r="F43" s="2" t="s">
        <v>23</v>
      </c>
    </row>
    <row r="44" spans="1:6" ht="12.75" x14ac:dyDescent="0.2">
      <c r="A44" s="2">
        <v>1816</v>
      </c>
      <c r="B44" s="2">
        <v>22</v>
      </c>
      <c r="C44" s="2">
        <v>5</v>
      </c>
      <c r="D44" s="2">
        <v>1024</v>
      </c>
      <c r="E44">
        <f t="shared" ref="E44:E48" si="5">(((B44*60)+C44)*1000)/D44</f>
        <v>1293.9453125</v>
      </c>
      <c r="F44" s="2">
        <v>1</v>
      </c>
    </row>
    <row r="45" spans="1:6" ht="12.75" x14ac:dyDescent="0.2">
      <c r="A45" s="2">
        <v>1826</v>
      </c>
      <c r="B45" s="2">
        <v>25</v>
      </c>
      <c r="C45" s="2">
        <v>2</v>
      </c>
      <c r="D45" s="2">
        <v>1071</v>
      </c>
      <c r="E45">
        <f t="shared" si="5"/>
        <v>1402.4276377217554</v>
      </c>
      <c r="F45" s="2">
        <v>2</v>
      </c>
    </row>
    <row r="46" spans="1:6" ht="12.75" x14ac:dyDescent="0.2">
      <c r="A46" s="2">
        <v>2097</v>
      </c>
      <c r="B46" s="2">
        <v>32</v>
      </c>
      <c r="C46" s="2">
        <v>38</v>
      </c>
      <c r="D46" s="2">
        <v>1024</v>
      </c>
      <c r="E46">
        <f t="shared" si="5"/>
        <v>1912.109375</v>
      </c>
      <c r="F46" s="2">
        <v>4</v>
      </c>
    </row>
    <row r="47" spans="1:6" ht="12.75" x14ac:dyDescent="0.2">
      <c r="A47" s="2">
        <v>1162</v>
      </c>
      <c r="B47" s="2">
        <v>26</v>
      </c>
      <c r="C47" s="2">
        <v>46</v>
      </c>
      <c r="D47" s="2">
        <v>1071</v>
      </c>
      <c r="E47">
        <f t="shared" si="5"/>
        <v>1499.5331465919701</v>
      </c>
      <c r="F47" s="2">
        <v>3</v>
      </c>
    </row>
    <row r="48" spans="1:6" ht="12.75" x14ac:dyDescent="0.2">
      <c r="A48" s="2">
        <v>2056</v>
      </c>
      <c r="B48" s="2"/>
      <c r="C48" s="2"/>
      <c r="D48" s="2">
        <v>1071</v>
      </c>
      <c r="E48">
        <f t="shared" si="5"/>
        <v>0</v>
      </c>
      <c r="F48" s="2" t="s">
        <v>41</v>
      </c>
    </row>
    <row r="50" spans="1:7" ht="12.75" x14ac:dyDescent="0.2">
      <c r="A50" s="2" t="s">
        <v>42</v>
      </c>
    </row>
    <row r="51" spans="1:7" ht="25.5" x14ac:dyDescent="0.2">
      <c r="B51" s="1" t="s">
        <v>3</v>
      </c>
      <c r="C51" s="1" t="s">
        <v>4</v>
      </c>
      <c r="D51" s="1" t="s">
        <v>5</v>
      </c>
      <c r="E51" s="1" t="s">
        <v>6</v>
      </c>
      <c r="F51" s="2" t="s">
        <v>23</v>
      </c>
    </row>
    <row r="52" spans="1:7" ht="12.75" x14ac:dyDescent="0.2">
      <c r="A52" s="2">
        <v>1816</v>
      </c>
      <c r="B52" s="2">
        <v>22</v>
      </c>
      <c r="C52" s="2">
        <v>5</v>
      </c>
      <c r="D52" s="2">
        <v>1024</v>
      </c>
      <c r="E52">
        <f t="shared" ref="E52:E63" si="6">(((B52*60)+C52)*1000)/D52</f>
        <v>1293.9453125</v>
      </c>
      <c r="F52" s="2">
        <v>1</v>
      </c>
    </row>
    <row r="53" spans="1:7" ht="12.75" x14ac:dyDescent="0.2">
      <c r="A53" s="2">
        <v>1826</v>
      </c>
      <c r="B53" s="2">
        <v>25</v>
      </c>
      <c r="C53" s="2">
        <v>2</v>
      </c>
      <c r="D53" s="2">
        <v>1071</v>
      </c>
      <c r="E53">
        <f t="shared" si="6"/>
        <v>1402.4276377217554</v>
      </c>
      <c r="F53" s="2">
        <v>2</v>
      </c>
    </row>
    <row r="54" spans="1:7" ht="12.75" x14ac:dyDescent="0.2">
      <c r="A54" s="2">
        <v>2097</v>
      </c>
      <c r="B54" s="2">
        <v>32</v>
      </c>
      <c r="C54" s="2">
        <v>38</v>
      </c>
      <c r="D54" s="2">
        <v>1024</v>
      </c>
      <c r="E54">
        <f t="shared" si="6"/>
        <v>1912.109375</v>
      </c>
      <c r="F54" s="2">
        <v>6</v>
      </c>
    </row>
    <row r="55" spans="1:7" ht="12.75" x14ac:dyDescent="0.2">
      <c r="A55" s="2">
        <v>1162</v>
      </c>
      <c r="B55" s="2">
        <v>26</v>
      </c>
      <c r="C55" s="2">
        <v>46</v>
      </c>
      <c r="D55" s="2">
        <v>1071</v>
      </c>
      <c r="E55">
        <f t="shared" si="6"/>
        <v>1499.5331465919701</v>
      </c>
      <c r="F55" s="2">
        <v>3</v>
      </c>
    </row>
    <row r="56" spans="1:7" ht="12.75" x14ac:dyDescent="0.2">
      <c r="A56" s="2">
        <v>2056</v>
      </c>
      <c r="B56" s="2">
        <v>0</v>
      </c>
      <c r="C56" s="2">
        <v>0</v>
      </c>
      <c r="D56" s="2">
        <v>1071</v>
      </c>
      <c r="E56">
        <f t="shared" si="6"/>
        <v>0</v>
      </c>
      <c r="F56" s="2" t="s">
        <v>41</v>
      </c>
    </row>
    <row r="57" spans="1:7" ht="12.75" x14ac:dyDescent="0.2">
      <c r="A57" s="2">
        <v>548</v>
      </c>
      <c r="B57" s="2">
        <v>28</v>
      </c>
      <c r="C57" s="2">
        <v>57</v>
      </c>
      <c r="D57" s="2">
        <v>968</v>
      </c>
      <c r="E57">
        <f t="shared" si="6"/>
        <v>1794.4214876033059</v>
      </c>
      <c r="F57" s="2">
        <v>5</v>
      </c>
    </row>
    <row r="58" spans="1:7" ht="12.75" x14ac:dyDescent="0.2">
      <c r="A58" s="2">
        <v>671</v>
      </c>
      <c r="B58" s="2">
        <v>30</v>
      </c>
      <c r="C58" s="2">
        <v>52</v>
      </c>
      <c r="D58" s="2">
        <v>968</v>
      </c>
      <c r="E58">
        <f t="shared" si="6"/>
        <v>1913.2231404958677</v>
      </c>
      <c r="F58" s="2">
        <v>7</v>
      </c>
    </row>
    <row r="59" spans="1:7" ht="12.75" x14ac:dyDescent="0.2">
      <c r="A59" s="2">
        <v>512</v>
      </c>
      <c r="B59" s="2">
        <v>31</v>
      </c>
      <c r="C59" s="2">
        <v>53</v>
      </c>
      <c r="D59" s="2">
        <v>968</v>
      </c>
      <c r="E59">
        <f t="shared" si="6"/>
        <v>1976.2396694214876</v>
      </c>
      <c r="F59" s="2">
        <v>8</v>
      </c>
      <c r="G59" s="2"/>
    </row>
    <row r="60" spans="1:7" ht="12.75" x14ac:dyDescent="0.2">
      <c r="A60" s="2">
        <v>1111</v>
      </c>
      <c r="B60" s="2">
        <v>32</v>
      </c>
      <c r="C60" s="2">
        <v>23</v>
      </c>
      <c r="D60" s="2">
        <v>968</v>
      </c>
      <c r="E60">
        <f t="shared" si="6"/>
        <v>2007.2314049586778</v>
      </c>
      <c r="F60" s="2">
        <v>9</v>
      </c>
    </row>
    <row r="61" spans="1:7" ht="12.75" x14ac:dyDescent="0.2">
      <c r="A61" s="2">
        <v>772</v>
      </c>
      <c r="B61" s="2">
        <v>32</v>
      </c>
      <c r="C61" s="2">
        <v>42</v>
      </c>
      <c r="D61" s="2">
        <v>968</v>
      </c>
      <c r="E61">
        <f t="shared" si="6"/>
        <v>2026.8595041322315</v>
      </c>
      <c r="F61" s="2">
        <v>10</v>
      </c>
    </row>
    <row r="62" spans="1:7" ht="12.75" x14ac:dyDescent="0.2">
      <c r="A62" s="2">
        <v>1043</v>
      </c>
      <c r="B62" s="2">
        <v>33</v>
      </c>
      <c r="C62" s="2">
        <v>23</v>
      </c>
      <c r="D62" s="2">
        <v>968</v>
      </c>
      <c r="E62">
        <f t="shared" si="6"/>
        <v>2069.2148760330579</v>
      </c>
      <c r="F62" s="2">
        <v>11</v>
      </c>
    </row>
    <row r="63" spans="1:7" ht="12.75" x14ac:dyDescent="0.2">
      <c r="A63" s="2">
        <v>5160</v>
      </c>
      <c r="B63" s="2">
        <v>35</v>
      </c>
      <c r="C63" s="2">
        <v>1</v>
      </c>
      <c r="D63" s="2">
        <v>1240</v>
      </c>
      <c r="E63">
        <f t="shared" si="6"/>
        <v>1694.3548387096773</v>
      </c>
      <c r="F63" s="2">
        <v>4</v>
      </c>
    </row>
    <row r="64" spans="1:7" ht="12.75" x14ac:dyDescent="0.2">
      <c r="A64" s="2"/>
      <c r="B64" s="2"/>
      <c r="C64" s="2"/>
      <c r="D64" s="2"/>
      <c r="F64" s="2"/>
    </row>
    <row r="66" spans="1:6" ht="12.75" x14ac:dyDescent="0.2">
      <c r="A66" s="2"/>
    </row>
    <row r="67" spans="1:6" ht="12.75" x14ac:dyDescent="0.2">
      <c r="B67" s="1"/>
      <c r="C67" s="1"/>
      <c r="D67" s="1"/>
      <c r="E67" s="1"/>
      <c r="F67" s="2"/>
    </row>
    <row r="68" spans="1:6" ht="12.75" x14ac:dyDescent="0.2">
      <c r="A68" s="1"/>
      <c r="B68" s="2"/>
      <c r="C68" s="2"/>
      <c r="D68" s="1"/>
      <c r="F68" s="2"/>
    </row>
    <row r="69" spans="1:6" ht="12.75" x14ac:dyDescent="0.2">
      <c r="A69" s="2"/>
      <c r="B69" s="2"/>
      <c r="C69" s="2"/>
      <c r="D69" s="2"/>
      <c r="F69" s="2"/>
    </row>
    <row r="70" spans="1:6" ht="12.75" x14ac:dyDescent="0.2">
      <c r="A70" s="2"/>
      <c r="B70" s="2"/>
      <c r="C70" s="2"/>
      <c r="D70" s="2"/>
      <c r="F70" s="2"/>
    </row>
    <row r="71" spans="1:6" ht="12.75" x14ac:dyDescent="0.2">
      <c r="A71" s="2"/>
      <c r="B71" s="2"/>
      <c r="C71" s="2"/>
      <c r="D71" s="2"/>
      <c r="F71" s="2"/>
    </row>
    <row r="72" spans="1:6" ht="12.75" x14ac:dyDescent="0.2">
      <c r="A72" s="2"/>
      <c r="B72" s="2"/>
      <c r="C72" s="2"/>
      <c r="D72" s="1"/>
      <c r="F72" s="2"/>
    </row>
    <row r="73" spans="1:6" ht="12.75" x14ac:dyDescent="0.2">
      <c r="A73" s="2"/>
      <c r="B73" s="2"/>
      <c r="C73" s="2"/>
      <c r="D73" s="2"/>
      <c r="F73" s="2"/>
    </row>
    <row r="74" spans="1:6" ht="12.75" x14ac:dyDescent="0.2">
      <c r="A74" s="2"/>
      <c r="B74" s="2"/>
      <c r="C74" s="2"/>
      <c r="D74" s="2"/>
      <c r="F74" s="2"/>
    </row>
    <row r="75" spans="1:6" ht="12.75" x14ac:dyDescent="0.2">
      <c r="A75" s="2"/>
      <c r="B75" s="2"/>
      <c r="C75" s="2"/>
      <c r="D75" s="2"/>
      <c r="F75" s="2"/>
    </row>
    <row r="76" spans="1:6" ht="12.75" x14ac:dyDescent="0.2">
      <c r="A76" s="2"/>
      <c r="B76" s="2"/>
      <c r="C76" s="2"/>
      <c r="D76" s="2"/>
      <c r="F76" s="2"/>
    </row>
    <row r="77" spans="1:6" ht="12.75" x14ac:dyDescent="0.2">
      <c r="A77" s="2"/>
      <c r="B77" s="2"/>
      <c r="C77" s="2"/>
      <c r="D77" s="2"/>
      <c r="F77" s="2"/>
    </row>
    <row r="78" spans="1:6" ht="12.75" x14ac:dyDescent="0.2">
      <c r="A78" s="2"/>
      <c r="B78" s="2"/>
      <c r="C78" s="2"/>
      <c r="D78" s="2"/>
      <c r="F78" s="2"/>
    </row>
    <row r="79" spans="1:6" ht="12.75" x14ac:dyDescent="0.2">
      <c r="A79" s="2"/>
      <c r="B79" s="2"/>
      <c r="C79" s="2"/>
      <c r="D79" s="2"/>
      <c r="F79" s="2"/>
    </row>
    <row r="80" spans="1:6" ht="12.75" x14ac:dyDescent="0.2">
      <c r="A80" s="2"/>
      <c r="B80" s="2"/>
      <c r="C80" s="2"/>
      <c r="D80" s="2"/>
      <c r="F80" s="2"/>
    </row>
    <row r="82" spans="1:6" ht="12.75" x14ac:dyDescent="0.2">
      <c r="A82" s="2"/>
    </row>
    <row r="83" spans="1:6" ht="12.75" x14ac:dyDescent="0.2">
      <c r="B83" s="1"/>
      <c r="C83" s="1"/>
      <c r="D83" s="1"/>
      <c r="E83" s="1"/>
      <c r="F83" s="2"/>
    </row>
    <row r="84" spans="1:6" ht="12.75" x14ac:dyDescent="0.2">
      <c r="A84" s="1"/>
      <c r="B84" s="2"/>
      <c r="C84" s="2"/>
      <c r="D84" s="1"/>
      <c r="F84" s="2"/>
    </row>
    <row r="85" spans="1:6" ht="12.75" x14ac:dyDescent="0.2">
      <c r="A85" s="2"/>
      <c r="B85" s="2"/>
      <c r="C85" s="2"/>
      <c r="D85" s="2"/>
      <c r="F85" s="2"/>
    </row>
    <row r="86" spans="1:6" ht="12.75" x14ac:dyDescent="0.2">
      <c r="A86" s="2"/>
      <c r="B86" s="2"/>
      <c r="C86" s="2"/>
      <c r="D86" s="2"/>
      <c r="F86" s="2"/>
    </row>
    <row r="87" spans="1:6" ht="12.75" x14ac:dyDescent="0.2">
      <c r="A87" s="2"/>
      <c r="B87" s="2"/>
      <c r="C87" s="2"/>
      <c r="D87" s="2"/>
      <c r="F87" s="2"/>
    </row>
    <row r="88" spans="1:6" ht="12.75" x14ac:dyDescent="0.2">
      <c r="A88" s="2"/>
      <c r="B88" s="2"/>
      <c r="C88" s="2"/>
      <c r="D88" s="1"/>
      <c r="F88" s="2"/>
    </row>
    <row r="89" spans="1:6" ht="12.75" x14ac:dyDescent="0.2">
      <c r="A89" s="2"/>
      <c r="B89" s="2"/>
      <c r="C89" s="2"/>
      <c r="D89" s="2"/>
      <c r="F89" s="2"/>
    </row>
    <row r="90" spans="1:6" ht="12.75" x14ac:dyDescent="0.2">
      <c r="A90" s="2"/>
      <c r="B90" s="2"/>
      <c r="C90" s="2"/>
      <c r="D90" s="2"/>
      <c r="F90" s="2"/>
    </row>
    <row r="91" spans="1:6" ht="12.75" x14ac:dyDescent="0.2">
      <c r="A91" s="2"/>
      <c r="B91" s="2"/>
      <c r="C91" s="2"/>
      <c r="D91" s="2"/>
      <c r="F91" s="2"/>
    </row>
    <row r="92" spans="1:6" ht="12.75" x14ac:dyDescent="0.2">
      <c r="A92" s="2"/>
      <c r="B92" s="2"/>
      <c r="C92" s="2"/>
      <c r="D92" s="2"/>
      <c r="F92" s="2"/>
    </row>
    <row r="93" spans="1:6" ht="12.75" x14ac:dyDescent="0.2">
      <c r="A93" s="2"/>
      <c r="B93" s="2"/>
      <c r="C93" s="2"/>
      <c r="D93" s="2"/>
      <c r="F93" s="2"/>
    </row>
    <row r="94" spans="1:6" ht="12.75" x14ac:dyDescent="0.2">
      <c r="A94" s="2"/>
      <c r="B94" s="2"/>
      <c r="C94" s="2"/>
      <c r="D94" s="2"/>
      <c r="F94" s="2"/>
    </row>
    <row r="95" spans="1:6" ht="12.75" x14ac:dyDescent="0.2">
      <c r="A95" s="2"/>
      <c r="B95" s="2"/>
      <c r="C95" s="2"/>
      <c r="D95" s="2"/>
      <c r="F95" s="2"/>
    </row>
    <row r="96" spans="1:6" ht="12.75" x14ac:dyDescent="0.2">
      <c r="A96" s="2"/>
      <c r="B96" s="2"/>
      <c r="C96" s="2"/>
      <c r="D96" s="2"/>
      <c r="F96" s="2"/>
    </row>
    <row r="98" spans="1:6" ht="12.75" x14ac:dyDescent="0.2">
      <c r="A98" s="2"/>
    </row>
    <row r="99" spans="1:6" ht="12.75" x14ac:dyDescent="0.2">
      <c r="B99" s="1"/>
      <c r="C99" s="1"/>
      <c r="D99" s="1"/>
      <c r="E99" s="1"/>
      <c r="F99" s="2"/>
    </row>
    <row r="100" spans="1:6" ht="12.75" x14ac:dyDescent="0.2">
      <c r="A100" s="1"/>
      <c r="B100" s="2"/>
      <c r="C100" s="2"/>
      <c r="D100" s="1"/>
      <c r="F100" s="2"/>
    </row>
    <row r="101" spans="1:6" ht="12.75" x14ac:dyDescent="0.2">
      <c r="A101" s="2"/>
      <c r="B101" s="2"/>
      <c r="C101" s="2"/>
      <c r="D101" s="2"/>
      <c r="F101" s="2"/>
    </row>
    <row r="102" spans="1:6" ht="12.75" x14ac:dyDescent="0.2">
      <c r="A102" s="2"/>
      <c r="B102" s="2"/>
      <c r="C102" s="2"/>
      <c r="D102" s="2"/>
      <c r="F102" s="2"/>
    </row>
    <row r="103" spans="1:6" ht="12.75" x14ac:dyDescent="0.2">
      <c r="A103" s="2"/>
      <c r="B103" s="2"/>
      <c r="C103" s="2"/>
      <c r="D103" s="2"/>
      <c r="F103" s="2"/>
    </row>
    <row r="104" spans="1:6" ht="12.75" x14ac:dyDescent="0.2">
      <c r="A104" s="2"/>
      <c r="B104" s="2"/>
      <c r="C104" s="2"/>
      <c r="D104" s="1"/>
      <c r="F104" s="2"/>
    </row>
    <row r="105" spans="1:6" ht="12.75" x14ac:dyDescent="0.2">
      <c r="A105" s="2"/>
      <c r="B105" s="2"/>
      <c r="C105" s="2"/>
      <c r="D105" s="2"/>
      <c r="F105" s="2"/>
    </row>
    <row r="106" spans="1:6" ht="12.75" x14ac:dyDescent="0.2">
      <c r="A106" s="2"/>
      <c r="B106" s="2"/>
      <c r="C106" s="2"/>
      <c r="D106" s="2"/>
      <c r="F106" s="2"/>
    </row>
    <row r="107" spans="1:6" ht="12.75" x14ac:dyDescent="0.2">
      <c r="A107" s="2"/>
      <c r="B107" s="2"/>
      <c r="C107" s="2"/>
      <c r="D107" s="2"/>
      <c r="F107" s="2"/>
    </row>
    <row r="108" spans="1:6" ht="12.75" x14ac:dyDescent="0.2">
      <c r="A108" s="2"/>
      <c r="B108" s="2"/>
      <c r="C108" s="2"/>
      <c r="D108" s="2"/>
      <c r="F108" s="2"/>
    </row>
    <row r="109" spans="1:6" ht="12.75" x14ac:dyDescent="0.2">
      <c r="A109" s="2"/>
      <c r="B109" s="2"/>
      <c r="C109" s="2"/>
      <c r="D109" s="2"/>
      <c r="F109" s="2"/>
    </row>
    <row r="110" spans="1:6" ht="12.75" x14ac:dyDescent="0.2">
      <c r="A110" s="2"/>
      <c r="B110" s="2"/>
      <c r="C110" s="2"/>
      <c r="D110" s="2"/>
      <c r="F110" s="2"/>
    </row>
    <row r="111" spans="1:6" ht="12.75" x14ac:dyDescent="0.2">
      <c r="A111" s="2"/>
      <c r="B111" s="2"/>
      <c r="C111" s="2"/>
      <c r="D111" s="2"/>
      <c r="F111" s="2"/>
    </row>
    <row r="112" spans="1:6" ht="12.75" x14ac:dyDescent="0.2">
      <c r="A112" s="2"/>
      <c r="B112" s="2"/>
      <c r="C112" s="2"/>
      <c r="D112" s="2"/>
      <c r="F112" s="2"/>
    </row>
    <row r="114" spans="1:6" ht="12.75" x14ac:dyDescent="0.2">
      <c r="A114" s="2"/>
    </row>
    <row r="115" spans="1:6" ht="12.75" x14ac:dyDescent="0.2">
      <c r="B115" s="1"/>
      <c r="C115" s="1"/>
      <c r="D115" s="1"/>
      <c r="E115" s="1"/>
      <c r="F115" s="2"/>
    </row>
    <row r="116" spans="1:6" ht="12.75" x14ac:dyDescent="0.2">
      <c r="A116" s="1"/>
      <c r="B116" s="2"/>
      <c r="C116" s="2"/>
      <c r="D116" s="1"/>
      <c r="F116" s="2"/>
    </row>
    <row r="117" spans="1:6" ht="12.75" x14ac:dyDescent="0.2">
      <c r="A117" s="2"/>
      <c r="B117" s="2"/>
      <c r="C117" s="2"/>
      <c r="D117" s="2"/>
      <c r="F117" s="2"/>
    </row>
    <row r="118" spans="1:6" ht="12.75" x14ac:dyDescent="0.2">
      <c r="A118" s="2"/>
      <c r="B118" s="2"/>
      <c r="C118" s="2"/>
      <c r="D118" s="2"/>
      <c r="F118" s="2"/>
    </row>
    <row r="119" spans="1:6" ht="12.75" x14ac:dyDescent="0.2">
      <c r="A119" s="2"/>
      <c r="B119" s="2"/>
      <c r="C119" s="2"/>
      <c r="D119" s="2"/>
      <c r="F119" s="2"/>
    </row>
    <row r="120" spans="1:6" ht="12.75" x14ac:dyDescent="0.2">
      <c r="A120" s="2"/>
      <c r="B120" s="2"/>
      <c r="C120" s="2"/>
      <c r="D120" s="1"/>
      <c r="F120" s="2"/>
    </row>
    <row r="121" spans="1:6" ht="12.75" x14ac:dyDescent="0.2">
      <c r="A121" s="2"/>
      <c r="B121" s="2"/>
      <c r="C121" s="2"/>
      <c r="D121" s="2"/>
      <c r="F121" s="2"/>
    </row>
    <row r="122" spans="1:6" ht="12.75" x14ac:dyDescent="0.2">
      <c r="A122" s="2"/>
      <c r="B122" s="2"/>
      <c r="C122" s="2"/>
      <c r="D122" s="2"/>
      <c r="F122" s="2"/>
    </row>
    <row r="123" spans="1:6" ht="12.75" x14ac:dyDescent="0.2">
      <c r="A123" s="2"/>
      <c r="B123" s="2"/>
      <c r="C123" s="2"/>
      <c r="D123" s="2"/>
      <c r="F123" s="2"/>
    </row>
    <row r="124" spans="1:6" ht="12.75" x14ac:dyDescent="0.2">
      <c r="A124" s="2"/>
      <c r="B124" s="2"/>
      <c r="C124" s="2"/>
      <c r="D124" s="2"/>
      <c r="F124" s="2"/>
    </row>
    <row r="125" spans="1:6" ht="12.75" x14ac:dyDescent="0.2">
      <c r="A125" s="2"/>
      <c r="B125" s="2"/>
      <c r="C125" s="2"/>
      <c r="D125" s="2"/>
      <c r="F125" s="2"/>
    </row>
    <row r="126" spans="1:6" ht="12.75" x14ac:dyDescent="0.2">
      <c r="A126" s="2"/>
      <c r="B126" s="2"/>
      <c r="C126" s="2"/>
      <c r="D126" s="2"/>
      <c r="F126" s="2"/>
    </row>
    <row r="127" spans="1:6" ht="12.75" x14ac:dyDescent="0.2">
      <c r="A127" s="2"/>
      <c r="B127" s="2"/>
      <c r="C127" s="2"/>
      <c r="D127" s="2"/>
      <c r="F127" s="2"/>
    </row>
    <row r="128" spans="1:6" ht="12.75" x14ac:dyDescent="0.2">
      <c r="A128" s="2"/>
      <c r="B128" s="2"/>
      <c r="C128" s="2"/>
      <c r="D128" s="2"/>
      <c r="F128" s="2"/>
    </row>
    <row r="130" spans="1:6" ht="12.75" x14ac:dyDescent="0.2">
      <c r="A130" s="2"/>
    </row>
    <row r="131" spans="1:6" ht="12.75" x14ac:dyDescent="0.2">
      <c r="B131" s="1"/>
      <c r="C131" s="1"/>
      <c r="D131" s="1"/>
      <c r="E131" s="1"/>
      <c r="F131" s="2"/>
    </row>
    <row r="132" spans="1:6" ht="12.75" x14ac:dyDescent="0.2">
      <c r="A132" s="1"/>
      <c r="B132" s="2"/>
      <c r="C132" s="2"/>
      <c r="D132" s="1"/>
      <c r="F132" s="2"/>
    </row>
    <row r="133" spans="1:6" ht="12.75" x14ac:dyDescent="0.2">
      <c r="A133" s="2"/>
      <c r="B133" s="2"/>
      <c r="C133" s="2"/>
      <c r="D133" s="2"/>
      <c r="F133" s="2"/>
    </row>
    <row r="134" spans="1:6" ht="12.75" x14ac:dyDescent="0.2">
      <c r="A134" s="2"/>
      <c r="B134" s="2"/>
      <c r="C134" s="2"/>
      <c r="D134" s="2"/>
      <c r="F134" s="2"/>
    </row>
    <row r="135" spans="1:6" ht="12.75" x14ac:dyDescent="0.2">
      <c r="A135" s="2"/>
      <c r="B135" s="2"/>
      <c r="C135" s="2"/>
      <c r="D135" s="2"/>
      <c r="F135" s="2"/>
    </row>
    <row r="136" spans="1:6" ht="12.75" x14ac:dyDescent="0.2">
      <c r="A136" s="2"/>
      <c r="B136" s="2"/>
      <c r="C136" s="2"/>
      <c r="D136" s="1"/>
      <c r="F136" s="2"/>
    </row>
    <row r="137" spans="1:6" ht="12.75" x14ac:dyDescent="0.2">
      <c r="A137" s="2"/>
      <c r="B137" s="2"/>
      <c r="C137" s="2"/>
      <c r="D137" s="2"/>
      <c r="F137" s="2"/>
    </row>
    <row r="138" spans="1:6" ht="12.75" x14ac:dyDescent="0.2">
      <c r="A138" s="2"/>
      <c r="B138" s="2"/>
      <c r="C138" s="2"/>
      <c r="D138" s="2"/>
      <c r="F138" s="2"/>
    </row>
    <row r="139" spans="1:6" ht="12.75" x14ac:dyDescent="0.2">
      <c r="A139" s="2"/>
      <c r="B139" s="2"/>
      <c r="C139" s="2"/>
      <c r="D139" s="2"/>
      <c r="F139" s="2"/>
    </row>
    <row r="140" spans="1:6" ht="12.75" x14ac:dyDescent="0.2">
      <c r="A140" s="2"/>
      <c r="B140" s="2"/>
      <c r="C140" s="2"/>
      <c r="D140" s="2"/>
      <c r="F140" s="2"/>
    </row>
    <row r="141" spans="1:6" ht="12.75" x14ac:dyDescent="0.2">
      <c r="A141" s="2"/>
      <c r="B141" s="2"/>
      <c r="C141" s="2"/>
      <c r="D141" s="2"/>
      <c r="F141" s="2"/>
    </row>
    <row r="142" spans="1:6" ht="12.75" x14ac:dyDescent="0.2">
      <c r="A142" s="2"/>
      <c r="B142" s="2"/>
      <c r="C142" s="2"/>
      <c r="D142" s="2"/>
      <c r="F142" s="2"/>
    </row>
    <row r="143" spans="1:6" ht="12.75" x14ac:dyDescent="0.2">
      <c r="A143" s="2"/>
      <c r="B143" s="2"/>
      <c r="C143" s="2"/>
      <c r="D143" s="2"/>
      <c r="F143" s="2"/>
    </row>
    <row r="144" spans="1:6" ht="12.75" x14ac:dyDescent="0.2">
      <c r="A144" s="2"/>
      <c r="B144" s="2"/>
      <c r="C144" s="2"/>
      <c r="D144" s="2"/>
      <c r="F144" s="2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2:G144"/>
  <sheetViews>
    <sheetView workbookViewId="0"/>
  </sheetViews>
  <sheetFormatPr defaultColWidth="17.28515625" defaultRowHeight="15.75" customHeight="1" x14ac:dyDescent="0.2"/>
  <sheetData>
    <row r="2" spans="1:6" ht="15.75" customHeight="1" x14ac:dyDescent="0.2">
      <c r="A2" s="1" t="s">
        <v>0</v>
      </c>
    </row>
    <row r="3" spans="1:6" ht="15.75" customHeight="1" x14ac:dyDescent="0.2">
      <c r="B3" s="1" t="s">
        <v>3</v>
      </c>
      <c r="C3" s="1" t="s">
        <v>4</v>
      </c>
      <c r="D3" s="1" t="s">
        <v>5</v>
      </c>
      <c r="E3" s="1" t="s">
        <v>6</v>
      </c>
      <c r="F3" s="2" t="s">
        <v>23</v>
      </c>
    </row>
    <row r="4" spans="1:6" ht="15.75" customHeight="1" x14ac:dyDescent="0.2">
      <c r="A4" s="2">
        <v>1816</v>
      </c>
      <c r="B4" s="2">
        <v>29</v>
      </c>
      <c r="C4" s="2">
        <v>28</v>
      </c>
      <c r="D4" s="2">
        <v>1024</v>
      </c>
      <c r="E4">
        <f t="shared" ref="E4:E8" si="0">(((B4*60)+C4)*1000)/D4</f>
        <v>1726.5625</v>
      </c>
      <c r="F4" s="2">
        <v>2</v>
      </c>
    </row>
    <row r="5" spans="1:6" ht="15.75" customHeight="1" x14ac:dyDescent="0.2">
      <c r="A5" s="2">
        <v>1826</v>
      </c>
      <c r="B5" s="2">
        <v>29</v>
      </c>
      <c r="C5" s="2">
        <v>30</v>
      </c>
      <c r="D5" s="2">
        <v>1071</v>
      </c>
      <c r="E5">
        <f t="shared" si="0"/>
        <v>1652.6610644257703</v>
      </c>
      <c r="F5" s="2">
        <v>1</v>
      </c>
    </row>
    <row r="6" spans="1:6" ht="15.75" customHeight="1" x14ac:dyDescent="0.2">
      <c r="A6" s="2">
        <v>2097</v>
      </c>
      <c r="B6" s="2">
        <v>32</v>
      </c>
      <c r="C6" s="2">
        <v>27</v>
      </c>
      <c r="D6" s="2">
        <v>1024</v>
      </c>
      <c r="E6">
        <f t="shared" si="0"/>
        <v>1901.3671875</v>
      </c>
      <c r="F6" s="2">
        <v>3</v>
      </c>
    </row>
    <row r="7" spans="1:6" ht="15.75" customHeight="1" x14ac:dyDescent="0.2">
      <c r="A7" s="2">
        <v>1162</v>
      </c>
      <c r="B7" s="2">
        <v>34</v>
      </c>
      <c r="C7" s="2">
        <v>0</v>
      </c>
      <c r="D7" s="2">
        <v>1071</v>
      </c>
      <c r="E7">
        <f t="shared" si="0"/>
        <v>1904.7619047619048</v>
      </c>
      <c r="F7" s="2">
        <v>4</v>
      </c>
    </row>
    <row r="8" spans="1:6" ht="15.75" customHeight="1" x14ac:dyDescent="0.2">
      <c r="A8" s="2">
        <v>2056</v>
      </c>
      <c r="B8" s="2">
        <v>35</v>
      </c>
      <c r="C8" s="2">
        <v>36</v>
      </c>
      <c r="D8" s="2">
        <v>1071</v>
      </c>
      <c r="E8">
        <f t="shared" si="0"/>
        <v>1994.3977591036414</v>
      </c>
      <c r="F8" s="2">
        <v>5</v>
      </c>
    </row>
    <row r="9" spans="1:6" ht="15.75" customHeight="1" x14ac:dyDescent="0.2">
      <c r="A9" s="2"/>
      <c r="B9" s="1"/>
      <c r="C9" s="1"/>
      <c r="D9" s="2"/>
      <c r="E9" s="2"/>
    </row>
    <row r="10" spans="1:6" ht="15.75" customHeight="1" x14ac:dyDescent="0.2">
      <c r="A10" s="2" t="s">
        <v>7</v>
      </c>
    </row>
    <row r="11" spans="1:6" ht="15.75" customHeight="1" x14ac:dyDescent="0.2">
      <c r="B11" s="1" t="s">
        <v>3</v>
      </c>
      <c r="C11" s="1" t="s">
        <v>4</v>
      </c>
      <c r="D11" s="1" t="s">
        <v>5</v>
      </c>
      <c r="E11" s="1" t="s">
        <v>6</v>
      </c>
      <c r="F11" s="2" t="s">
        <v>23</v>
      </c>
    </row>
    <row r="12" spans="1:6" ht="15.75" customHeight="1" x14ac:dyDescent="0.2">
      <c r="A12" s="2">
        <v>1816</v>
      </c>
      <c r="B12" s="2">
        <v>27</v>
      </c>
      <c r="C12" s="2">
        <v>50</v>
      </c>
      <c r="D12" s="2">
        <v>1024</v>
      </c>
      <c r="E12">
        <f t="shared" ref="E12:E16" si="1">(((B12*60)+C12)*1000)/D12</f>
        <v>1630.859375</v>
      </c>
      <c r="F12" s="2">
        <v>1</v>
      </c>
    </row>
    <row r="13" spans="1:6" ht="15.75" customHeight="1" x14ac:dyDescent="0.2">
      <c r="A13" s="2">
        <v>1826</v>
      </c>
      <c r="B13" s="2">
        <v>30</v>
      </c>
      <c r="C13" s="2">
        <v>1</v>
      </c>
      <c r="D13" s="2">
        <v>1071</v>
      </c>
      <c r="E13">
        <f t="shared" si="1"/>
        <v>1681.6059757236228</v>
      </c>
      <c r="F13" s="2">
        <v>2</v>
      </c>
    </row>
    <row r="14" spans="1:6" ht="15.75" customHeight="1" x14ac:dyDescent="0.2">
      <c r="A14" s="2">
        <v>2097</v>
      </c>
      <c r="B14" s="2">
        <v>30</v>
      </c>
      <c r="C14" s="2">
        <v>26</v>
      </c>
      <c r="D14" s="2">
        <v>1024</v>
      </c>
      <c r="E14">
        <f t="shared" si="1"/>
        <v>1783.203125</v>
      </c>
      <c r="F14" s="2">
        <v>3</v>
      </c>
    </row>
    <row r="15" spans="1:6" ht="15.75" customHeight="1" x14ac:dyDescent="0.2">
      <c r="A15" s="2">
        <v>1162</v>
      </c>
      <c r="B15" s="2">
        <v>34</v>
      </c>
      <c r="C15" s="2">
        <v>13</v>
      </c>
      <c r="D15" s="2">
        <v>1071</v>
      </c>
      <c r="E15">
        <f t="shared" si="1"/>
        <v>1916.9000933706816</v>
      </c>
      <c r="F15" s="2">
        <v>4</v>
      </c>
    </row>
    <row r="16" spans="1:6" ht="15.75" customHeight="1" x14ac:dyDescent="0.2">
      <c r="A16" s="2">
        <v>2056</v>
      </c>
      <c r="B16" s="2">
        <v>34</v>
      </c>
      <c r="C16" s="2">
        <v>7</v>
      </c>
      <c r="D16" s="2">
        <v>1071</v>
      </c>
      <c r="E16">
        <f t="shared" si="1"/>
        <v>1911.297852474323</v>
      </c>
      <c r="F16" s="2" t="s">
        <v>13</v>
      </c>
    </row>
    <row r="18" spans="1:6" ht="15.75" customHeight="1" x14ac:dyDescent="0.2">
      <c r="A18" s="2" t="s">
        <v>8</v>
      </c>
    </row>
    <row r="19" spans="1:6" ht="15.75" customHeight="1" x14ac:dyDescent="0.2">
      <c r="B19" s="1" t="s">
        <v>3</v>
      </c>
      <c r="C19" s="1" t="s">
        <v>4</v>
      </c>
      <c r="D19" s="1" t="s">
        <v>5</v>
      </c>
      <c r="E19" s="1" t="s">
        <v>6</v>
      </c>
      <c r="F19" s="2" t="s">
        <v>23</v>
      </c>
    </row>
    <row r="20" spans="1:6" ht="15.75" customHeight="1" x14ac:dyDescent="0.2">
      <c r="A20" s="2">
        <v>1816</v>
      </c>
      <c r="B20" s="2">
        <v>25</v>
      </c>
      <c r="C20" s="2">
        <v>54</v>
      </c>
      <c r="D20" s="2">
        <v>1024</v>
      </c>
      <c r="E20">
        <f t="shared" ref="E20:E24" si="2">(((B20*60)+C20)*1000)/D20</f>
        <v>1517.578125</v>
      </c>
      <c r="F20" s="2">
        <v>1</v>
      </c>
    </row>
    <row r="21" spans="1:6" ht="15.75" customHeight="1" x14ac:dyDescent="0.2">
      <c r="A21" s="2">
        <v>1826</v>
      </c>
      <c r="B21" s="2">
        <v>27</v>
      </c>
      <c r="C21" s="2">
        <v>12</v>
      </c>
      <c r="D21" s="2">
        <v>1071</v>
      </c>
      <c r="E21">
        <f t="shared" si="2"/>
        <v>1523.8095238095239</v>
      </c>
      <c r="F21" s="2">
        <v>2</v>
      </c>
    </row>
    <row r="22" spans="1:6" ht="15.75" customHeight="1" x14ac:dyDescent="0.2">
      <c r="A22" s="2">
        <v>2097</v>
      </c>
      <c r="B22" s="2">
        <v>29</v>
      </c>
      <c r="C22" s="2">
        <v>35</v>
      </c>
      <c r="D22" s="2">
        <v>1024</v>
      </c>
      <c r="E22">
        <f t="shared" si="2"/>
        <v>1733.3984375</v>
      </c>
      <c r="F22" s="2">
        <v>3</v>
      </c>
    </row>
    <row r="23" spans="1:6" ht="15.75" customHeight="1" x14ac:dyDescent="0.2">
      <c r="A23" s="2">
        <v>1162</v>
      </c>
      <c r="B23" s="2">
        <v>39</v>
      </c>
      <c r="C23" s="2">
        <v>42</v>
      </c>
      <c r="D23" s="2">
        <v>1071</v>
      </c>
      <c r="E23">
        <f t="shared" si="2"/>
        <v>2224.0896358543419</v>
      </c>
      <c r="F23" s="2">
        <v>5</v>
      </c>
    </row>
    <row r="24" spans="1:6" ht="15.75" customHeight="1" x14ac:dyDescent="0.2">
      <c r="A24" s="2">
        <v>2056</v>
      </c>
      <c r="B24" s="2">
        <v>32</v>
      </c>
      <c r="C24" s="2">
        <v>19</v>
      </c>
      <c r="D24" s="2">
        <v>1071</v>
      </c>
      <c r="E24">
        <f t="shared" si="2"/>
        <v>1810.4575163398692</v>
      </c>
      <c r="F24" s="2">
        <v>4</v>
      </c>
    </row>
    <row r="25" spans="1:6" ht="15.75" customHeight="1" x14ac:dyDescent="0.2">
      <c r="A25" s="2"/>
      <c r="B25" s="1"/>
      <c r="C25" s="1"/>
      <c r="D25" s="2"/>
      <c r="E25" s="2"/>
      <c r="F25" s="2"/>
    </row>
    <row r="26" spans="1:6" ht="15.75" customHeight="1" x14ac:dyDescent="0.2">
      <c r="A26" s="2" t="s">
        <v>9</v>
      </c>
    </row>
    <row r="27" spans="1:6" ht="15.75" customHeight="1" x14ac:dyDescent="0.2">
      <c r="B27" s="1" t="s">
        <v>3</v>
      </c>
      <c r="C27" s="1" t="s">
        <v>4</v>
      </c>
      <c r="D27" s="1" t="s">
        <v>5</v>
      </c>
      <c r="E27" s="1" t="s">
        <v>6</v>
      </c>
      <c r="F27" s="2" t="s">
        <v>23</v>
      </c>
    </row>
    <row r="28" spans="1:6" ht="15.75" customHeight="1" x14ac:dyDescent="0.2">
      <c r="A28" s="2">
        <v>1816</v>
      </c>
      <c r="B28" s="2">
        <v>18</v>
      </c>
      <c r="C28" s="2">
        <v>20</v>
      </c>
      <c r="D28" s="2">
        <v>1024</v>
      </c>
      <c r="E28">
        <f t="shared" ref="E28:E32" si="3">(((B28*60)+C28)*1000)/D28</f>
        <v>1074.21875</v>
      </c>
      <c r="F28" s="2">
        <v>1</v>
      </c>
    </row>
    <row r="29" spans="1:6" ht="15.75" customHeight="1" x14ac:dyDescent="0.2">
      <c r="A29" s="2">
        <v>1826</v>
      </c>
      <c r="B29" s="2">
        <v>20</v>
      </c>
      <c r="C29" s="2">
        <v>20</v>
      </c>
      <c r="D29" s="2">
        <v>1071</v>
      </c>
      <c r="E29">
        <f t="shared" si="3"/>
        <v>1139.1223155929038</v>
      </c>
      <c r="F29" s="2">
        <v>2</v>
      </c>
    </row>
    <row r="30" spans="1:6" ht="15.75" customHeight="1" x14ac:dyDescent="0.2">
      <c r="A30" s="2">
        <v>2097</v>
      </c>
      <c r="B30" s="2">
        <v>21</v>
      </c>
      <c r="C30" s="2">
        <v>48</v>
      </c>
      <c r="D30" s="2">
        <v>1024</v>
      </c>
      <c r="E30">
        <f t="shared" si="3"/>
        <v>1277.34375</v>
      </c>
      <c r="F30" s="2">
        <v>3</v>
      </c>
    </row>
    <row r="31" spans="1:6" ht="15.75" customHeight="1" x14ac:dyDescent="0.2">
      <c r="A31" s="2">
        <v>1162</v>
      </c>
      <c r="B31" s="2">
        <v>35</v>
      </c>
      <c r="C31" s="2">
        <v>19</v>
      </c>
      <c r="D31" s="2">
        <v>1071</v>
      </c>
      <c r="E31">
        <f t="shared" si="3"/>
        <v>1978.5247432306255</v>
      </c>
      <c r="F31" s="2">
        <v>4</v>
      </c>
    </row>
    <row r="32" spans="1:6" ht="15.75" customHeight="1" x14ac:dyDescent="0.2">
      <c r="A32" s="2">
        <v>2056</v>
      </c>
      <c r="B32" s="2"/>
      <c r="C32" s="2"/>
      <c r="D32" s="2">
        <v>1071</v>
      </c>
      <c r="E32">
        <f t="shared" si="3"/>
        <v>0</v>
      </c>
      <c r="F32" s="2" t="s">
        <v>41</v>
      </c>
    </row>
    <row r="34" spans="1:6" ht="15.75" customHeight="1" x14ac:dyDescent="0.2">
      <c r="A34" s="2" t="s">
        <v>10</v>
      </c>
    </row>
    <row r="35" spans="1:6" ht="15.75" customHeight="1" x14ac:dyDescent="0.2">
      <c r="B35" s="1" t="s">
        <v>3</v>
      </c>
      <c r="C35" s="1" t="s">
        <v>4</v>
      </c>
      <c r="D35" s="1" t="s">
        <v>5</v>
      </c>
      <c r="E35" s="1" t="s">
        <v>6</v>
      </c>
      <c r="F35" s="2" t="s">
        <v>23</v>
      </c>
    </row>
    <row r="36" spans="1:6" ht="15.75" customHeight="1" x14ac:dyDescent="0.2">
      <c r="A36" s="2">
        <v>1816</v>
      </c>
      <c r="B36" s="2">
        <v>16</v>
      </c>
      <c r="C36" s="2">
        <v>12</v>
      </c>
      <c r="D36" s="2">
        <v>1024</v>
      </c>
      <c r="E36">
        <f t="shared" ref="E36:E40" si="4">(((B36*60)+C36)*1000)/D36</f>
        <v>949.21875</v>
      </c>
      <c r="F36" s="2">
        <v>1</v>
      </c>
    </row>
    <row r="37" spans="1:6" ht="15.75" customHeight="1" x14ac:dyDescent="0.2">
      <c r="A37" s="2">
        <v>1826</v>
      </c>
      <c r="B37" s="2">
        <v>17</v>
      </c>
      <c r="C37" s="2">
        <v>42</v>
      </c>
      <c r="D37" s="2">
        <v>1071</v>
      </c>
      <c r="E37">
        <f t="shared" si="4"/>
        <v>991.59663865546213</v>
      </c>
      <c r="F37" s="2">
        <v>2</v>
      </c>
    </row>
    <row r="38" spans="1:6" ht="12.75" x14ac:dyDescent="0.2">
      <c r="A38" s="2">
        <v>2097</v>
      </c>
      <c r="B38" s="2">
        <v>19</v>
      </c>
      <c r="C38" s="2">
        <v>45</v>
      </c>
      <c r="D38" s="2">
        <v>1024</v>
      </c>
      <c r="E38">
        <f t="shared" si="4"/>
        <v>1157.2265625</v>
      </c>
      <c r="F38" s="2">
        <v>3</v>
      </c>
    </row>
    <row r="39" spans="1:6" ht="12.75" x14ac:dyDescent="0.2">
      <c r="A39" s="2">
        <v>1162</v>
      </c>
      <c r="B39" s="2">
        <v>22</v>
      </c>
      <c r="C39" s="2">
        <v>25</v>
      </c>
      <c r="D39" s="2">
        <v>1071</v>
      </c>
      <c r="E39">
        <f t="shared" si="4"/>
        <v>1255.8356676003734</v>
      </c>
      <c r="F39" s="2">
        <v>4</v>
      </c>
    </row>
    <row r="40" spans="1:6" ht="12.75" x14ac:dyDescent="0.2">
      <c r="A40" s="2">
        <v>2056</v>
      </c>
      <c r="B40" s="2"/>
      <c r="C40" s="2"/>
      <c r="D40" s="2">
        <v>1071</v>
      </c>
      <c r="E40">
        <f t="shared" si="4"/>
        <v>0</v>
      </c>
      <c r="F40" s="2" t="s">
        <v>41</v>
      </c>
    </row>
    <row r="41" spans="1:6" ht="12.75" x14ac:dyDescent="0.2">
      <c r="A41" s="2"/>
      <c r="B41" s="1"/>
      <c r="C41" s="1"/>
      <c r="D41" s="2"/>
      <c r="E41" s="2"/>
      <c r="F41" s="2"/>
    </row>
    <row r="42" spans="1:6" ht="12.75" x14ac:dyDescent="0.2">
      <c r="A42" s="2" t="s">
        <v>11</v>
      </c>
    </row>
    <row r="43" spans="1:6" ht="25.5" x14ac:dyDescent="0.2">
      <c r="B43" s="1" t="s">
        <v>3</v>
      </c>
      <c r="C43" s="1" t="s">
        <v>4</v>
      </c>
      <c r="D43" s="1" t="s">
        <v>5</v>
      </c>
      <c r="E43" s="1" t="s">
        <v>6</v>
      </c>
      <c r="F43" s="2" t="s">
        <v>23</v>
      </c>
    </row>
    <row r="44" spans="1:6" ht="12.75" x14ac:dyDescent="0.2">
      <c r="A44" s="2">
        <v>1816</v>
      </c>
      <c r="B44" s="2">
        <v>22</v>
      </c>
      <c r="C44" s="2">
        <v>5</v>
      </c>
      <c r="D44" s="2">
        <v>1024</v>
      </c>
      <c r="E44">
        <f t="shared" ref="E44:E48" si="5">(((B44*60)+C44)*1000)/D44</f>
        <v>1293.9453125</v>
      </c>
      <c r="F44" s="2">
        <v>1</v>
      </c>
    </row>
    <row r="45" spans="1:6" ht="12.75" x14ac:dyDescent="0.2">
      <c r="A45" s="2">
        <v>1826</v>
      </c>
      <c r="B45" s="2">
        <v>25</v>
      </c>
      <c r="C45" s="2">
        <v>2</v>
      </c>
      <c r="D45" s="2">
        <v>1071</v>
      </c>
      <c r="E45">
        <f t="shared" si="5"/>
        <v>1402.4276377217554</v>
      </c>
      <c r="F45" s="2">
        <v>2</v>
      </c>
    </row>
    <row r="46" spans="1:6" ht="12.75" x14ac:dyDescent="0.2">
      <c r="A46" s="2">
        <v>2097</v>
      </c>
      <c r="B46" s="2">
        <v>32</v>
      </c>
      <c r="C46" s="2">
        <v>38</v>
      </c>
      <c r="D46" s="2">
        <v>1024</v>
      </c>
      <c r="E46">
        <f t="shared" si="5"/>
        <v>1912.109375</v>
      </c>
      <c r="F46" s="2">
        <v>4</v>
      </c>
    </row>
    <row r="47" spans="1:6" ht="12.75" x14ac:dyDescent="0.2">
      <c r="A47" s="2">
        <v>1162</v>
      </c>
      <c r="B47" s="2">
        <v>26</v>
      </c>
      <c r="C47" s="2">
        <v>46</v>
      </c>
      <c r="D47" s="2">
        <v>1071</v>
      </c>
      <c r="E47">
        <f t="shared" si="5"/>
        <v>1499.5331465919701</v>
      </c>
      <c r="F47" s="2">
        <v>3</v>
      </c>
    </row>
    <row r="48" spans="1:6" ht="12.75" x14ac:dyDescent="0.2">
      <c r="A48" s="2">
        <v>2056</v>
      </c>
      <c r="B48" s="2"/>
      <c r="C48" s="2"/>
      <c r="D48" s="2">
        <v>1071</v>
      </c>
      <c r="E48">
        <f t="shared" si="5"/>
        <v>0</v>
      </c>
      <c r="F48" s="2" t="s">
        <v>41</v>
      </c>
    </row>
    <row r="50" spans="1:7" ht="12.75" x14ac:dyDescent="0.2">
      <c r="A50" s="2" t="s">
        <v>42</v>
      </c>
    </row>
    <row r="51" spans="1:7" ht="25.5" x14ac:dyDescent="0.2">
      <c r="B51" s="1" t="s">
        <v>3</v>
      </c>
      <c r="C51" s="1" t="s">
        <v>4</v>
      </c>
      <c r="D51" s="1" t="s">
        <v>5</v>
      </c>
      <c r="E51" s="1" t="s">
        <v>6</v>
      </c>
      <c r="F51" s="2" t="s">
        <v>23</v>
      </c>
    </row>
    <row r="52" spans="1:7" ht="12.75" x14ac:dyDescent="0.2">
      <c r="A52" s="2">
        <v>1816</v>
      </c>
      <c r="B52" s="2">
        <v>22</v>
      </c>
      <c r="C52" s="2">
        <v>5</v>
      </c>
      <c r="D52" s="2">
        <v>1024</v>
      </c>
      <c r="E52">
        <f t="shared" ref="E52:E63" si="6">(((B52*60)+C52)*1000)/D52</f>
        <v>1293.9453125</v>
      </c>
      <c r="F52" s="2">
        <v>1</v>
      </c>
    </row>
    <row r="53" spans="1:7" ht="12.75" x14ac:dyDescent="0.2">
      <c r="A53" s="2">
        <v>1826</v>
      </c>
      <c r="B53" s="2">
        <v>25</v>
      </c>
      <c r="C53" s="2">
        <v>2</v>
      </c>
      <c r="D53" s="2">
        <v>1071</v>
      </c>
      <c r="E53">
        <f t="shared" si="6"/>
        <v>1402.4276377217554</v>
      </c>
      <c r="F53" s="2">
        <v>2</v>
      </c>
    </row>
    <row r="54" spans="1:7" ht="12.75" x14ac:dyDescent="0.2">
      <c r="A54" s="2">
        <v>2097</v>
      </c>
      <c r="B54" s="2">
        <v>32</v>
      </c>
      <c r="C54" s="2">
        <v>38</v>
      </c>
      <c r="D54" s="2">
        <v>1024</v>
      </c>
      <c r="E54">
        <f t="shared" si="6"/>
        <v>1912.109375</v>
      </c>
      <c r="F54" s="2">
        <v>6</v>
      </c>
    </row>
    <row r="55" spans="1:7" ht="12.75" x14ac:dyDescent="0.2">
      <c r="A55" s="2">
        <v>1162</v>
      </c>
      <c r="B55" s="2">
        <v>26</v>
      </c>
      <c r="C55" s="2">
        <v>46</v>
      </c>
      <c r="D55" s="2">
        <v>1071</v>
      </c>
      <c r="E55">
        <f t="shared" si="6"/>
        <v>1499.5331465919701</v>
      </c>
      <c r="F55" s="2">
        <v>3</v>
      </c>
    </row>
    <row r="56" spans="1:7" ht="12.75" x14ac:dyDescent="0.2">
      <c r="A56" s="2">
        <v>2056</v>
      </c>
      <c r="B56" s="2">
        <v>0</v>
      </c>
      <c r="C56" s="2">
        <v>0</v>
      </c>
      <c r="D56" s="2">
        <v>1071</v>
      </c>
      <c r="E56">
        <f t="shared" si="6"/>
        <v>0</v>
      </c>
      <c r="F56" s="2" t="s">
        <v>41</v>
      </c>
    </row>
    <row r="57" spans="1:7" ht="12.75" x14ac:dyDescent="0.2">
      <c r="A57" s="2">
        <v>548</v>
      </c>
      <c r="B57" s="2">
        <v>28</v>
      </c>
      <c r="C57" s="2">
        <v>57</v>
      </c>
      <c r="D57" s="2">
        <v>968</v>
      </c>
      <c r="E57">
        <f t="shared" si="6"/>
        <v>1794.4214876033059</v>
      </c>
      <c r="F57" s="2">
        <v>5</v>
      </c>
    </row>
    <row r="58" spans="1:7" ht="12.75" x14ac:dyDescent="0.2">
      <c r="A58" s="2">
        <v>671</v>
      </c>
      <c r="B58" s="2">
        <v>30</v>
      </c>
      <c r="C58" s="2">
        <v>52</v>
      </c>
      <c r="D58" s="2">
        <v>968</v>
      </c>
      <c r="E58">
        <f t="shared" si="6"/>
        <v>1913.2231404958677</v>
      </c>
      <c r="F58" s="2">
        <v>7</v>
      </c>
    </row>
    <row r="59" spans="1:7" ht="12.75" x14ac:dyDescent="0.2">
      <c r="A59" s="2">
        <v>512</v>
      </c>
      <c r="B59" s="2">
        <v>31</v>
      </c>
      <c r="C59" s="2">
        <v>53</v>
      </c>
      <c r="D59" s="2">
        <v>968</v>
      </c>
      <c r="E59">
        <f t="shared" si="6"/>
        <v>1976.2396694214876</v>
      </c>
      <c r="F59" s="2">
        <v>8</v>
      </c>
      <c r="G59" s="2"/>
    </row>
    <row r="60" spans="1:7" ht="12.75" x14ac:dyDescent="0.2">
      <c r="A60" s="2">
        <v>1111</v>
      </c>
      <c r="B60" s="2">
        <v>32</v>
      </c>
      <c r="C60" s="2">
        <v>23</v>
      </c>
      <c r="D60" s="2">
        <v>968</v>
      </c>
      <c r="E60">
        <f t="shared" si="6"/>
        <v>2007.2314049586778</v>
      </c>
      <c r="F60" s="2">
        <v>9</v>
      </c>
    </row>
    <row r="61" spans="1:7" ht="12.75" x14ac:dyDescent="0.2">
      <c r="A61" s="2">
        <v>772</v>
      </c>
      <c r="B61" s="2">
        <v>32</v>
      </c>
      <c r="C61" s="2">
        <v>42</v>
      </c>
      <c r="D61" s="2">
        <v>968</v>
      </c>
      <c r="E61">
        <f t="shared" si="6"/>
        <v>2026.8595041322315</v>
      </c>
      <c r="F61" s="2">
        <v>10</v>
      </c>
    </row>
    <row r="62" spans="1:7" ht="12.75" x14ac:dyDescent="0.2">
      <c r="A62" s="2">
        <v>1043</v>
      </c>
      <c r="B62" s="2">
        <v>33</v>
      </c>
      <c r="C62" s="2">
        <v>23</v>
      </c>
      <c r="D62" s="2">
        <v>968</v>
      </c>
      <c r="E62">
        <f t="shared" si="6"/>
        <v>2069.2148760330579</v>
      </c>
      <c r="F62" s="2">
        <v>11</v>
      </c>
    </row>
    <row r="63" spans="1:7" ht="12.75" x14ac:dyDescent="0.2">
      <c r="A63" s="2">
        <v>5160</v>
      </c>
      <c r="B63" s="2">
        <v>35</v>
      </c>
      <c r="C63" s="2">
        <v>1</v>
      </c>
      <c r="D63" s="2">
        <v>1240</v>
      </c>
      <c r="E63">
        <f t="shared" si="6"/>
        <v>1694.3548387096773</v>
      </c>
      <c r="F63" s="2">
        <v>4</v>
      </c>
    </row>
    <row r="64" spans="1:7" ht="12.75" x14ac:dyDescent="0.2">
      <c r="A64" s="2"/>
      <c r="B64" s="2"/>
      <c r="C64" s="2"/>
      <c r="D64" s="2"/>
      <c r="F64" s="2"/>
    </row>
    <row r="66" spans="1:6" ht="12.75" x14ac:dyDescent="0.2">
      <c r="A66" s="2"/>
    </row>
    <row r="67" spans="1:6" ht="12.75" x14ac:dyDescent="0.2">
      <c r="B67" s="1"/>
      <c r="C67" s="1"/>
      <c r="D67" s="1"/>
      <c r="E67" s="1"/>
      <c r="F67" s="2"/>
    </row>
    <row r="68" spans="1:6" ht="12.75" x14ac:dyDescent="0.2">
      <c r="A68" s="1"/>
      <c r="B68" s="2"/>
      <c r="C68" s="2"/>
      <c r="D68" s="1"/>
      <c r="F68" s="2"/>
    </row>
    <row r="69" spans="1:6" ht="12.75" x14ac:dyDescent="0.2">
      <c r="A69" s="2"/>
      <c r="B69" s="2"/>
      <c r="C69" s="2"/>
      <c r="D69" s="2"/>
      <c r="F69" s="2"/>
    </row>
    <row r="70" spans="1:6" ht="12.75" x14ac:dyDescent="0.2">
      <c r="A70" s="2"/>
      <c r="B70" s="2"/>
      <c r="C70" s="2"/>
      <c r="D70" s="2"/>
      <c r="F70" s="2"/>
    </row>
    <row r="71" spans="1:6" ht="12.75" x14ac:dyDescent="0.2">
      <c r="A71" s="2"/>
      <c r="B71" s="2"/>
      <c r="C71" s="2"/>
      <c r="D71" s="2"/>
      <c r="F71" s="2"/>
    </row>
    <row r="72" spans="1:6" ht="12.75" x14ac:dyDescent="0.2">
      <c r="A72" s="2"/>
      <c r="B72" s="2"/>
      <c r="C72" s="2"/>
      <c r="D72" s="1"/>
      <c r="F72" s="2"/>
    </row>
    <row r="73" spans="1:6" ht="12.75" x14ac:dyDescent="0.2">
      <c r="A73" s="2"/>
      <c r="B73" s="2"/>
      <c r="C73" s="2"/>
      <c r="D73" s="2"/>
      <c r="F73" s="2"/>
    </row>
    <row r="74" spans="1:6" ht="12.75" x14ac:dyDescent="0.2">
      <c r="A74" s="2"/>
      <c r="B74" s="2"/>
      <c r="C74" s="2"/>
      <c r="D74" s="2"/>
      <c r="F74" s="2"/>
    </row>
    <row r="75" spans="1:6" ht="12.75" x14ac:dyDescent="0.2">
      <c r="A75" s="2"/>
      <c r="B75" s="2"/>
      <c r="C75" s="2"/>
      <c r="D75" s="2"/>
      <c r="F75" s="2"/>
    </row>
    <row r="76" spans="1:6" ht="12.75" x14ac:dyDescent="0.2">
      <c r="A76" s="2"/>
      <c r="B76" s="2"/>
      <c r="C76" s="2"/>
      <c r="D76" s="2"/>
      <c r="F76" s="2"/>
    </row>
    <row r="77" spans="1:6" ht="12.75" x14ac:dyDescent="0.2">
      <c r="A77" s="2"/>
      <c r="B77" s="2"/>
      <c r="C77" s="2"/>
      <c r="D77" s="2"/>
      <c r="F77" s="2"/>
    </row>
    <row r="78" spans="1:6" ht="12.75" x14ac:dyDescent="0.2">
      <c r="A78" s="2"/>
      <c r="B78" s="2"/>
      <c r="C78" s="2"/>
      <c r="D78" s="2"/>
      <c r="F78" s="2"/>
    </row>
    <row r="79" spans="1:6" ht="12.75" x14ac:dyDescent="0.2">
      <c r="A79" s="2"/>
      <c r="B79" s="2"/>
      <c r="C79" s="2"/>
      <c r="D79" s="2"/>
      <c r="F79" s="2"/>
    </row>
    <row r="80" spans="1:6" ht="12.75" x14ac:dyDescent="0.2">
      <c r="A80" s="2"/>
      <c r="B80" s="2"/>
      <c r="C80" s="2"/>
      <c r="D80" s="2"/>
      <c r="F80" s="2"/>
    </row>
    <row r="82" spans="1:6" ht="12.75" x14ac:dyDescent="0.2">
      <c r="A82" s="2"/>
    </row>
    <row r="83" spans="1:6" ht="12.75" x14ac:dyDescent="0.2">
      <c r="B83" s="1"/>
      <c r="C83" s="1"/>
      <c r="D83" s="1"/>
      <c r="E83" s="1"/>
      <c r="F83" s="2"/>
    </row>
    <row r="84" spans="1:6" ht="12.75" x14ac:dyDescent="0.2">
      <c r="A84" s="1"/>
      <c r="B84" s="2"/>
      <c r="C84" s="2"/>
      <c r="D84" s="1"/>
      <c r="F84" s="2"/>
    </row>
    <row r="85" spans="1:6" ht="12.75" x14ac:dyDescent="0.2">
      <c r="A85" s="2"/>
      <c r="B85" s="2"/>
      <c r="C85" s="2"/>
      <c r="D85" s="2"/>
      <c r="F85" s="2"/>
    </row>
    <row r="86" spans="1:6" ht="12.75" x14ac:dyDescent="0.2">
      <c r="A86" s="2"/>
      <c r="B86" s="2"/>
      <c r="C86" s="2"/>
      <c r="D86" s="2"/>
      <c r="F86" s="2"/>
    </row>
    <row r="87" spans="1:6" ht="12.75" x14ac:dyDescent="0.2">
      <c r="A87" s="2"/>
      <c r="B87" s="2"/>
      <c r="C87" s="2"/>
      <c r="D87" s="2"/>
      <c r="F87" s="2"/>
    </row>
    <row r="88" spans="1:6" ht="12.75" x14ac:dyDescent="0.2">
      <c r="A88" s="2"/>
      <c r="B88" s="2"/>
      <c r="C88" s="2"/>
      <c r="D88" s="1"/>
      <c r="F88" s="2"/>
    </row>
    <row r="89" spans="1:6" ht="12.75" x14ac:dyDescent="0.2">
      <c r="A89" s="2"/>
      <c r="B89" s="2"/>
      <c r="C89" s="2"/>
      <c r="D89" s="2"/>
      <c r="F89" s="2"/>
    </row>
    <row r="90" spans="1:6" ht="12.75" x14ac:dyDescent="0.2">
      <c r="A90" s="2"/>
      <c r="B90" s="2"/>
      <c r="C90" s="2"/>
      <c r="D90" s="2"/>
      <c r="F90" s="2"/>
    </row>
    <row r="91" spans="1:6" ht="12.75" x14ac:dyDescent="0.2">
      <c r="A91" s="2"/>
      <c r="B91" s="2"/>
      <c r="C91" s="2"/>
      <c r="D91" s="2"/>
      <c r="F91" s="2"/>
    </row>
    <row r="92" spans="1:6" ht="12.75" x14ac:dyDescent="0.2">
      <c r="A92" s="2"/>
      <c r="B92" s="2"/>
      <c r="C92" s="2"/>
      <c r="D92" s="2"/>
      <c r="F92" s="2"/>
    </row>
    <row r="93" spans="1:6" ht="12.75" x14ac:dyDescent="0.2">
      <c r="A93" s="2"/>
      <c r="B93" s="2"/>
      <c r="C93" s="2"/>
      <c r="D93" s="2"/>
      <c r="F93" s="2"/>
    </row>
    <row r="94" spans="1:6" ht="12.75" x14ac:dyDescent="0.2">
      <c r="A94" s="2"/>
      <c r="B94" s="2"/>
      <c r="C94" s="2"/>
      <c r="D94" s="2"/>
      <c r="F94" s="2"/>
    </row>
    <row r="95" spans="1:6" ht="12.75" x14ac:dyDescent="0.2">
      <c r="A95" s="2"/>
      <c r="B95" s="2"/>
      <c r="C95" s="2"/>
      <c r="D95" s="2"/>
      <c r="F95" s="2"/>
    </row>
    <row r="96" spans="1:6" ht="12.75" x14ac:dyDescent="0.2">
      <c r="A96" s="2"/>
      <c r="B96" s="2"/>
      <c r="C96" s="2"/>
      <c r="D96" s="2"/>
      <c r="F96" s="2"/>
    </row>
    <row r="98" spans="1:6" ht="12.75" x14ac:dyDescent="0.2">
      <c r="A98" s="2"/>
    </row>
    <row r="99" spans="1:6" ht="12.75" x14ac:dyDescent="0.2">
      <c r="B99" s="1"/>
      <c r="C99" s="1"/>
      <c r="D99" s="1"/>
      <c r="E99" s="1"/>
      <c r="F99" s="2"/>
    </row>
    <row r="100" spans="1:6" ht="12.75" x14ac:dyDescent="0.2">
      <c r="A100" s="1"/>
      <c r="B100" s="2"/>
      <c r="C100" s="2"/>
      <c r="D100" s="1"/>
      <c r="F100" s="2"/>
    </row>
    <row r="101" spans="1:6" ht="12.75" x14ac:dyDescent="0.2">
      <c r="A101" s="2"/>
      <c r="B101" s="2"/>
      <c r="C101" s="2"/>
      <c r="D101" s="2"/>
      <c r="F101" s="2"/>
    </row>
    <row r="102" spans="1:6" ht="12.75" x14ac:dyDescent="0.2">
      <c r="A102" s="2"/>
      <c r="B102" s="2"/>
      <c r="C102" s="2"/>
      <c r="D102" s="2"/>
      <c r="F102" s="2"/>
    </row>
    <row r="103" spans="1:6" ht="12.75" x14ac:dyDescent="0.2">
      <c r="A103" s="2"/>
      <c r="B103" s="2"/>
      <c r="C103" s="2"/>
      <c r="D103" s="2"/>
      <c r="F103" s="2"/>
    </row>
    <row r="104" spans="1:6" ht="12.75" x14ac:dyDescent="0.2">
      <c r="A104" s="2"/>
      <c r="B104" s="2"/>
      <c r="C104" s="2"/>
      <c r="D104" s="1"/>
      <c r="F104" s="2"/>
    </row>
    <row r="105" spans="1:6" ht="12.75" x14ac:dyDescent="0.2">
      <c r="A105" s="2"/>
      <c r="B105" s="2"/>
      <c r="C105" s="2"/>
      <c r="D105" s="2"/>
      <c r="F105" s="2"/>
    </row>
    <row r="106" spans="1:6" ht="12.75" x14ac:dyDescent="0.2">
      <c r="A106" s="2"/>
      <c r="B106" s="2"/>
      <c r="C106" s="2"/>
      <c r="D106" s="2"/>
      <c r="F106" s="2"/>
    </row>
    <row r="107" spans="1:6" ht="12.75" x14ac:dyDescent="0.2">
      <c r="A107" s="2"/>
      <c r="B107" s="2"/>
      <c r="C107" s="2"/>
      <c r="D107" s="2"/>
      <c r="F107" s="2"/>
    </row>
    <row r="108" spans="1:6" ht="12.75" x14ac:dyDescent="0.2">
      <c r="A108" s="2"/>
      <c r="B108" s="2"/>
      <c r="C108" s="2"/>
      <c r="D108" s="2"/>
      <c r="F108" s="2"/>
    </row>
    <row r="109" spans="1:6" ht="12.75" x14ac:dyDescent="0.2">
      <c r="A109" s="2"/>
      <c r="B109" s="2"/>
      <c r="C109" s="2"/>
      <c r="D109" s="2"/>
      <c r="F109" s="2"/>
    </row>
    <row r="110" spans="1:6" ht="12.75" x14ac:dyDescent="0.2">
      <c r="A110" s="2"/>
      <c r="B110" s="2"/>
      <c r="C110" s="2"/>
      <c r="D110" s="2"/>
      <c r="F110" s="2"/>
    </row>
    <row r="111" spans="1:6" ht="12.75" x14ac:dyDescent="0.2">
      <c r="A111" s="2"/>
      <c r="B111" s="2"/>
      <c r="C111" s="2"/>
      <c r="D111" s="2"/>
      <c r="F111" s="2"/>
    </row>
    <row r="112" spans="1:6" ht="12.75" x14ac:dyDescent="0.2">
      <c r="A112" s="2"/>
      <c r="B112" s="2"/>
      <c r="C112" s="2"/>
      <c r="D112" s="2"/>
      <c r="F112" s="2"/>
    </row>
    <row r="114" spans="1:6" ht="12.75" x14ac:dyDescent="0.2">
      <c r="A114" s="2"/>
    </row>
    <row r="115" spans="1:6" ht="12.75" x14ac:dyDescent="0.2">
      <c r="B115" s="1"/>
      <c r="C115" s="1"/>
      <c r="D115" s="1"/>
      <c r="E115" s="1"/>
      <c r="F115" s="2"/>
    </row>
    <row r="116" spans="1:6" ht="12.75" x14ac:dyDescent="0.2">
      <c r="A116" s="1"/>
      <c r="B116" s="2"/>
      <c r="C116" s="2"/>
      <c r="D116" s="1"/>
      <c r="F116" s="2"/>
    </row>
    <row r="117" spans="1:6" ht="12.75" x14ac:dyDescent="0.2">
      <c r="A117" s="2"/>
      <c r="B117" s="2"/>
      <c r="C117" s="2"/>
      <c r="D117" s="2"/>
      <c r="F117" s="2"/>
    </row>
    <row r="118" spans="1:6" ht="12.75" x14ac:dyDescent="0.2">
      <c r="A118" s="2"/>
      <c r="B118" s="2"/>
      <c r="C118" s="2"/>
      <c r="D118" s="2"/>
      <c r="F118" s="2"/>
    </row>
    <row r="119" spans="1:6" ht="12.75" x14ac:dyDescent="0.2">
      <c r="A119" s="2"/>
      <c r="B119" s="2"/>
      <c r="C119" s="2"/>
      <c r="D119" s="2"/>
      <c r="F119" s="2"/>
    </row>
    <row r="120" spans="1:6" ht="12.75" x14ac:dyDescent="0.2">
      <c r="A120" s="2"/>
      <c r="B120" s="2"/>
      <c r="C120" s="2"/>
      <c r="D120" s="1"/>
      <c r="F120" s="2"/>
    </row>
    <row r="121" spans="1:6" ht="12.75" x14ac:dyDescent="0.2">
      <c r="A121" s="2"/>
      <c r="B121" s="2"/>
      <c r="C121" s="2"/>
      <c r="D121" s="2"/>
      <c r="F121" s="2"/>
    </row>
    <row r="122" spans="1:6" ht="12.75" x14ac:dyDescent="0.2">
      <c r="A122" s="2"/>
      <c r="B122" s="2"/>
      <c r="C122" s="2"/>
      <c r="D122" s="2"/>
      <c r="F122" s="2"/>
    </row>
    <row r="123" spans="1:6" ht="12.75" x14ac:dyDescent="0.2">
      <c r="A123" s="2"/>
      <c r="B123" s="2"/>
      <c r="C123" s="2"/>
      <c r="D123" s="2"/>
      <c r="F123" s="2"/>
    </row>
    <row r="124" spans="1:6" ht="12.75" x14ac:dyDescent="0.2">
      <c r="A124" s="2"/>
      <c r="B124" s="2"/>
      <c r="C124" s="2"/>
      <c r="D124" s="2"/>
      <c r="F124" s="2"/>
    </row>
    <row r="125" spans="1:6" ht="12.75" x14ac:dyDescent="0.2">
      <c r="A125" s="2"/>
      <c r="B125" s="2"/>
      <c r="C125" s="2"/>
      <c r="D125" s="2"/>
      <c r="F125" s="2"/>
    </row>
    <row r="126" spans="1:6" ht="12.75" x14ac:dyDescent="0.2">
      <c r="A126" s="2"/>
      <c r="B126" s="2"/>
      <c r="C126" s="2"/>
      <c r="D126" s="2"/>
      <c r="F126" s="2"/>
    </row>
    <row r="127" spans="1:6" ht="12.75" x14ac:dyDescent="0.2">
      <c r="A127" s="2"/>
      <c r="B127" s="2"/>
      <c r="C127" s="2"/>
      <c r="D127" s="2"/>
      <c r="F127" s="2"/>
    </row>
    <row r="128" spans="1:6" ht="12.75" x14ac:dyDescent="0.2">
      <c r="A128" s="2"/>
      <c r="B128" s="2"/>
      <c r="C128" s="2"/>
      <c r="D128" s="2"/>
      <c r="F128" s="2"/>
    </row>
    <row r="130" spans="1:6" ht="12.75" x14ac:dyDescent="0.2">
      <c r="A130" s="2"/>
    </row>
    <row r="131" spans="1:6" ht="12.75" x14ac:dyDescent="0.2">
      <c r="B131" s="1"/>
      <c r="C131" s="1"/>
      <c r="D131" s="1"/>
      <c r="E131" s="1"/>
      <c r="F131" s="2"/>
    </row>
    <row r="132" spans="1:6" ht="12.75" x14ac:dyDescent="0.2">
      <c r="A132" s="1"/>
      <c r="B132" s="2"/>
      <c r="C132" s="2"/>
      <c r="D132" s="1"/>
      <c r="F132" s="2"/>
    </row>
    <row r="133" spans="1:6" ht="12.75" x14ac:dyDescent="0.2">
      <c r="A133" s="2"/>
      <c r="B133" s="2"/>
      <c r="C133" s="2"/>
      <c r="D133" s="2"/>
      <c r="F133" s="2"/>
    </row>
    <row r="134" spans="1:6" ht="12.75" x14ac:dyDescent="0.2">
      <c r="A134" s="2"/>
      <c r="B134" s="2"/>
      <c r="C134" s="2"/>
      <c r="D134" s="2"/>
      <c r="F134" s="2"/>
    </row>
    <row r="135" spans="1:6" ht="12.75" x14ac:dyDescent="0.2">
      <c r="A135" s="2"/>
      <c r="B135" s="2"/>
      <c r="C135" s="2"/>
      <c r="D135" s="2"/>
      <c r="F135" s="2"/>
    </row>
    <row r="136" spans="1:6" ht="12.75" x14ac:dyDescent="0.2">
      <c r="A136" s="2"/>
      <c r="B136" s="2"/>
      <c r="C136" s="2"/>
      <c r="D136" s="1"/>
      <c r="F136" s="2"/>
    </row>
    <row r="137" spans="1:6" ht="12.75" x14ac:dyDescent="0.2">
      <c r="A137" s="2"/>
      <c r="B137" s="2"/>
      <c r="C137" s="2"/>
      <c r="D137" s="2"/>
      <c r="F137" s="2"/>
    </row>
    <row r="138" spans="1:6" ht="12.75" x14ac:dyDescent="0.2">
      <c r="A138" s="2"/>
      <c r="B138" s="2"/>
      <c r="C138" s="2"/>
      <c r="D138" s="2"/>
      <c r="F138" s="2"/>
    </row>
    <row r="139" spans="1:6" ht="12.75" x14ac:dyDescent="0.2">
      <c r="A139" s="2"/>
      <c r="B139" s="2"/>
      <c r="C139" s="2"/>
      <c r="D139" s="2"/>
      <c r="F139" s="2"/>
    </row>
    <row r="140" spans="1:6" ht="12.75" x14ac:dyDescent="0.2">
      <c r="A140" s="2"/>
      <c r="B140" s="2"/>
      <c r="C140" s="2"/>
      <c r="D140" s="2"/>
      <c r="F140" s="2"/>
    </row>
    <row r="141" spans="1:6" ht="12.75" x14ac:dyDescent="0.2">
      <c r="A141" s="2"/>
      <c r="B141" s="2"/>
      <c r="C141" s="2"/>
      <c r="D141" s="2"/>
      <c r="F141" s="2"/>
    </row>
    <row r="142" spans="1:6" ht="12.75" x14ac:dyDescent="0.2">
      <c r="A142" s="2"/>
      <c r="B142" s="2"/>
      <c r="C142" s="2"/>
      <c r="D142" s="2"/>
      <c r="F142" s="2"/>
    </row>
    <row r="143" spans="1:6" ht="12.75" x14ac:dyDescent="0.2">
      <c r="A143" s="2"/>
      <c r="B143" s="2"/>
      <c r="C143" s="2"/>
      <c r="D143" s="2"/>
      <c r="F143" s="2"/>
    </row>
    <row r="144" spans="1:6" ht="12.75" x14ac:dyDescent="0.2">
      <c r="A144" s="2"/>
      <c r="B144" s="2"/>
      <c r="C144" s="2"/>
      <c r="D144" s="2"/>
      <c r="F144" s="2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2:H144"/>
  <sheetViews>
    <sheetView workbookViewId="0"/>
  </sheetViews>
  <sheetFormatPr defaultColWidth="17.28515625" defaultRowHeight="15.75" customHeight="1" x14ac:dyDescent="0.2"/>
  <sheetData>
    <row r="2" spans="1:8" ht="15.75" customHeight="1" x14ac:dyDescent="0.2">
      <c r="A2" s="1" t="s">
        <v>0</v>
      </c>
    </row>
    <row r="3" spans="1:8" ht="15.75" customHeight="1" x14ac:dyDescent="0.2">
      <c r="B3" s="1" t="s">
        <v>3</v>
      </c>
      <c r="C3" s="1" t="s">
        <v>4</v>
      </c>
      <c r="D3" s="1" t="s">
        <v>5</v>
      </c>
      <c r="E3" s="1" t="s">
        <v>6</v>
      </c>
      <c r="F3" s="2" t="s">
        <v>23</v>
      </c>
    </row>
    <row r="4" spans="1:8" ht="15.75" customHeight="1" x14ac:dyDescent="0.2">
      <c r="A4" s="1" t="s">
        <v>43</v>
      </c>
      <c r="B4" s="2">
        <v>25</v>
      </c>
      <c r="C4" s="2">
        <v>7</v>
      </c>
      <c r="D4" s="1">
        <v>906</v>
      </c>
      <c r="E4">
        <f t="shared" ref="E4:E8" si="0">(((B4*60)+C4)*1000)/D4</f>
        <v>1663.355408388521</v>
      </c>
      <c r="F4" s="2">
        <v>5</v>
      </c>
      <c r="H4" s="17"/>
    </row>
    <row r="5" spans="1:8" ht="15.75" customHeight="1" x14ac:dyDescent="0.2">
      <c r="A5" s="2" t="s">
        <v>44</v>
      </c>
      <c r="B5" s="2">
        <v>24</v>
      </c>
      <c r="C5" s="2">
        <v>38</v>
      </c>
      <c r="D5" s="2">
        <v>852</v>
      </c>
      <c r="E5">
        <f t="shared" si="0"/>
        <v>1734.7417840375588</v>
      </c>
      <c r="F5" s="2">
        <v>7</v>
      </c>
    </row>
    <row r="6" spans="1:8" ht="15.75" customHeight="1" x14ac:dyDescent="0.2">
      <c r="A6" s="2" t="s">
        <v>45</v>
      </c>
      <c r="B6" s="2">
        <v>30</v>
      </c>
      <c r="C6" s="2">
        <v>16</v>
      </c>
      <c r="D6" s="2">
        <v>1071</v>
      </c>
      <c r="E6">
        <f t="shared" si="0"/>
        <v>1695.611577964519</v>
      </c>
      <c r="F6" s="2">
        <v>6</v>
      </c>
    </row>
    <row r="7" spans="1:8" ht="15.75" customHeight="1" x14ac:dyDescent="0.2">
      <c r="A7" s="2" t="s">
        <v>46</v>
      </c>
      <c r="B7" s="2">
        <v>23</v>
      </c>
      <c r="C7" s="2">
        <v>6</v>
      </c>
      <c r="D7" s="2">
        <v>852</v>
      </c>
      <c r="E7">
        <f t="shared" si="0"/>
        <v>1626.7605633802816</v>
      </c>
      <c r="F7" s="2">
        <v>4</v>
      </c>
    </row>
    <row r="8" spans="1:8" ht="15.75" customHeight="1" x14ac:dyDescent="0.2">
      <c r="A8" s="2" t="s">
        <v>47</v>
      </c>
      <c r="B8" s="2">
        <v>28</v>
      </c>
      <c r="C8" s="2">
        <v>30</v>
      </c>
      <c r="D8" s="1">
        <v>1071</v>
      </c>
      <c r="E8">
        <f t="shared" si="0"/>
        <v>1596.6386554621849</v>
      </c>
      <c r="F8" s="2">
        <v>2</v>
      </c>
    </row>
    <row r="9" spans="1:8" ht="15.75" customHeight="1" x14ac:dyDescent="0.2">
      <c r="A9" s="2" t="s">
        <v>48</v>
      </c>
      <c r="B9" s="1"/>
      <c r="C9" s="1"/>
      <c r="D9" s="2">
        <v>852</v>
      </c>
      <c r="E9" s="2" t="s">
        <v>21</v>
      </c>
    </row>
    <row r="10" spans="1:8" ht="15.75" customHeight="1" x14ac:dyDescent="0.2">
      <c r="A10" s="2" t="s">
        <v>49</v>
      </c>
      <c r="B10" s="2">
        <v>23</v>
      </c>
      <c r="C10" s="2">
        <v>3</v>
      </c>
      <c r="D10" s="2">
        <v>852</v>
      </c>
      <c r="E10">
        <f>(((B10*60)+C10)*1000)/D10</f>
        <v>1623.2394366197184</v>
      </c>
      <c r="F10" s="2">
        <v>3</v>
      </c>
    </row>
    <row r="11" spans="1:8" ht="15.75" customHeight="1" x14ac:dyDescent="0.2">
      <c r="A11" s="2" t="s">
        <v>50</v>
      </c>
      <c r="B11" s="1"/>
      <c r="C11" s="1"/>
      <c r="D11" s="2">
        <v>852</v>
      </c>
      <c r="E11" s="2" t="s">
        <v>40</v>
      </c>
    </row>
    <row r="12" spans="1:8" ht="15.75" customHeight="1" x14ac:dyDescent="0.2">
      <c r="A12" s="2" t="s">
        <v>51</v>
      </c>
      <c r="B12" s="2">
        <v>27</v>
      </c>
      <c r="C12" s="2">
        <v>41</v>
      </c>
      <c r="D12" s="1">
        <v>1071</v>
      </c>
      <c r="E12">
        <f t="shared" ref="E12:E16" si="1">(((B12*60)+C12)*1000)/D12</f>
        <v>1550.8870214752567</v>
      </c>
      <c r="F12" s="2">
        <v>1</v>
      </c>
    </row>
    <row r="13" spans="1:8" ht="15.75" customHeight="1" x14ac:dyDescent="0.2">
      <c r="A13" s="2" t="s">
        <v>52</v>
      </c>
      <c r="B13" s="2">
        <v>29</v>
      </c>
      <c r="C13" s="2">
        <v>27</v>
      </c>
      <c r="D13" s="2">
        <v>852</v>
      </c>
      <c r="E13">
        <f t="shared" si="1"/>
        <v>2073.9436619718308</v>
      </c>
      <c r="F13" s="2">
        <v>11</v>
      </c>
    </row>
    <row r="14" spans="1:8" ht="15.75" customHeight="1" x14ac:dyDescent="0.2">
      <c r="A14" s="2" t="s">
        <v>53</v>
      </c>
      <c r="B14" s="2">
        <v>26</v>
      </c>
      <c r="C14" s="2">
        <v>19</v>
      </c>
      <c r="D14" s="2">
        <v>852</v>
      </c>
      <c r="E14">
        <f t="shared" si="1"/>
        <v>1853.2863849765258</v>
      </c>
      <c r="F14" s="2">
        <v>8</v>
      </c>
    </row>
    <row r="15" spans="1:8" ht="15.75" customHeight="1" x14ac:dyDescent="0.2">
      <c r="A15" s="2" t="s">
        <v>54</v>
      </c>
      <c r="B15" s="2">
        <v>27</v>
      </c>
      <c r="C15" s="2">
        <v>7</v>
      </c>
      <c r="D15" s="2">
        <v>852</v>
      </c>
      <c r="E15">
        <f t="shared" si="1"/>
        <v>1909.6244131455398</v>
      </c>
      <c r="F15" s="2">
        <v>10</v>
      </c>
    </row>
    <row r="16" spans="1:8" ht="15.75" customHeight="1" x14ac:dyDescent="0.2">
      <c r="A16" s="2" t="s">
        <v>55</v>
      </c>
      <c r="B16" s="2">
        <v>30</v>
      </c>
      <c r="C16" s="2">
        <v>17</v>
      </c>
      <c r="D16" s="2">
        <v>975</v>
      </c>
      <c r="E16">
        <f t="shared" si="1"/>
        <v>1863.5897435897436</v>
      </c>
      <c r="F16" s="2">
        <v>9</v>
      </c>
    </row>
    <row r="18" spans="1:6" ht="15.75" customHeight="1" x14ac:dyDescent="0.2">
      <c r="A18" s="2" t="s">
        <v>7</v>
      </c>
    </row>
    <row r="19" spans="1:6" ht="15.75" customHeight="1" x14ac:dyDescent="0.2">
      <c r="B19" s="1" t="s">
        <v>3</v>
      </c>
      <c r="C19" s="1" t="s">
        <v>4</v>
      </c>
      <c r="D19" s="1" t="s">
        <v>5</v>
      </c>
      <c r="E19" s="1" t="s">
        <v>6</v>
      </c>
      <c r="F19" s="2" t="s">
        <v>23</v>
      </c>
    </row>
    <row r="20" spans="1:6" ht="15.75" customHeight="1" x14ac:dyDescent="0.2">
      <c r="A20" s="1" t="s">
        <v>43</v>
      </c>
      <c r="B20" s="2">
        <v>30</v>
      </c>
      <c r="C20" s="2">
        <v>46</v>
      </c>
      <c r="D20" s="1">
        <v>906</v>
      </c>
      <c r="E20">
        <f t="shared" ref="E20:E24" si="2">(((B20*60)+C20)*1000)/D20</f>
        <v>2037.5275938189845</v>
      </c>
      <c r="F20" s="2">
        <v>6</v>
      </c>
    </row>
    <row r="21" spans="1:6" ht="15.75" customHeight="1" x14ac:dyDescent="0.2">
      <c r="A21" s="2" t="s">
        <v>44</v>
      </c>
      <c r="B21" s="2">
        <v>25</v>
      </c>
      <c r="C21" s="2">
        <v>45</v>
      </c>
      <c r="D21" s="2">
        <v>852</v>
      </c>
      <c r="E21">
        <f t="shared" si="2"/>
        <v>1813.3802816901409</v>
      </c>
      <c r="F21" s="2">
        <v>3</v>
      </c>
    </row>
    <row r="22" spans="1:6" ht="15.75" customHeight="1" x14ac:dyDescent="0.2">
      <c r="A22" s="2" t="s">
        <v>45</v>
      </c>
      <c r="B22" s="2">
        <v>30</v>
      </c>
      <c r="C22" s="2">
        <v>49</v>
      </c>
      <c r="D22" s="2">
        <v>1071</v>
      </c>
      <c r="E22">
        <f t="shared" si="2"/>
        <v>1726.4239028944912</v>
      </c>
      <c r="F22" s="2">
        <v>2</v>
      </c>
    </row>
    <row r="23" spans="1:6" ht="15.75" customHeight="1" x14ac:dyDescent="0.2">
      <c r="A23" s="2" t="s">
        <v>46</v>
      </c>
      <c r="B23" s="2">
        <v>28</v>
      </c>
      <c r="C23" s="2">
        <v>34</v>
      </c>
      <c r="D23" s="2">
        <v>852</v>
      </c>
      <c r="E23">
        <f t="shared" si="2"/>
        <v>2011.737089201878</v>
      </c>
      <c r="F23" s="2">
        <v>5</v>
      </c>
    </row>
    <row r="24" spans="1:6" ht="15.75" customHeight="1" x14ac:dyDescent="0.2">
      <c r="A24" s="2" t="s">
        <v>47</v>
      </c>
      <c r="B24" s="2">
        <v>30</v>
      </c>
      <c r="C24" s="2">
        <v>39</v>
      </c>
      <c r="D24" s="1">
        <v>1071</v>
      </c>
      <c r="E24">
        <f t="shared" si="2"/>
        <v>1717.0868347338935</v>
      </c>
      <c r="F24" s="2">
        <v>1</v>
      </c>
    </row>
    <row r="25" spans="1:6" ht="15.75" customHeight="1" x14ac:dyDescent="0.2">
      <c r="A25" s="2" t="s">
        <v>48</v>
      </c>
      <c r="B25" s="1"/>
      <c r="C25" s="1"/>
      <c r="D25" s="2">
        <v>852</v>
      </c>
      <c r="E25" s="2" t="s">
        <v>21</v>
      </c>
      <c r="F25" s="2" t="s">
        <v>21</v>
      </c>
    </row>
    <row r="26" spans="1:6" ht="15.75" customHeight="1" x14ac:dyDescent="0.2">
      <c r="A26" s="2" t="s">
        <v>49</v>
      </c>
      <c r="B26" s="2"/>
      <c r="C26" s="2"/>
      <c r="D26" s="2">
        <v>852</v>
      </c>
      <c r="E26" s="2" t="s">
        <v>30</v>
      </c>
      <c r="F26" s="2" t="s">
        <v>30</v>
      </c>
    </row>
    <row r="27" spans="1:6" ht="15.75" customHeight="1" x14ac:dyDescent="0.2">
      <c r="A27" s="2" t="s">
        <v>50</v>
      </c>
      <c r="B27" s="1"/>
      <c r="C27" s="1"/>
      <c r="D27" s="2">
        <v>852</v>
      </c>
      <c r="E27" s="2" t="s">
        <v>40</v>
      </c>
      <c r="F27" s="2" t="s">
        <v>40</v>
      </c>
    </row>
    <row r="28" spans="1:6" ht="15.75" customHeight="1" x14ac:dyDescent="0.2">
      <c r="A28" s="2" t="s">
        <v>51</v>
      </c>
      <c r="B28" s="2"/>
      <c r="C28" s="2"/>
      <c r="D28" s="1">
        <v>1071</v>
      </c>
      <c r="E28" s="2" t="s">
        <v>30</v>
      </c>
      <c r="F28" s="2" t="s">
        <v>30</v>
      </c>
    </row>
    <row r="29" spans="1:6" ht="15.75" customHeight="1" x14ac:dyDescent="0.2">
      <c r="A29" s="2" t="s">
        <v>52</v>
      </c>
      <c r="B29" s="2">
        <v>29</v>
      </c>
      <c r="C29" s="2">
        <v>1</v>
      </c>
      <c r="D29" s="2">
        <v>852</v>
      </c>
      <c r="E29">
        <f t="shared" ref="E29:E32" si="3">(((B29*60)+C29)*1000)/D29</f>
        <v>2043.4272300469484</v>
      </c>
      <c r="F29" s="2">
        <v>7</v>
      </c>
    </row>
    <row r="30" spans="1:6" ht="15.75" customHeight="1" x14ac:dyDescent="0.2">
      <c r="A30" s="2" t="s">
        <v>53</v>
      </c>
      <c r="B30" s="2">
        <v>29</v>
      </c>
      <c r="C30" s="2">
        <v>4</v>
      </c>
      <c r="D30" s="2">
        <v>852</v>
      </c>
      <c r="E30">
        <f t="shared" si="3"/>
        <v>2046.9483568075118</v>
      </c>
      <c r="F30" s="2">
        <v>8</v>
      </c>
    </row>
    <row r="31" spans="1:6" ht="15.75" customHeight="1" x14ac:dyDescent="0.2">
      <c r="A31" s="2" t="s">
        <v>54</v>
      </c>
      <c r="B31" s="2">
        <v>29</v>
      </c>
      <c r="C31" s="2">
        <v>22</v>
      </c>
      <c r="D31" s="2">
        <v>852</v>
      </c>
      <c r="E31">
        <f t="shared" si="3"/>
        <v>2068.0751173708918</v>
      </c>
      <c r="F31" s="2">
        <v>9</v>
      </c>
    </row>
    <row r="32" spans="1:6" ht="15.75" customHeight="1" x14ac:dyDescent="0.2">
      <c r="A32" s="2" t="s">
        <v>55</v>
      </c>
      <c r="B32" s="2">
        <v>32</v>
      </c>
      <c r="C32" s="2">
        <v>10</v>
      </c>
      <c r="D32" s="2">
        <v>975</v>
      </c>
      <c r="E32">
        <f t="shared" si="3"/>
        <v>1979.4871794871794</v>
      </c>
      <c r="F32" s="2">
        <v>4</v>
      </c>
    </row>
    <row r="34" spans="1:6" ht="15.75" customHeight="1" x14ac:dyDescent="0.2">
      <c r="A34" s="2" t="s">
        <v>8</v>
      </c>
    </row>
    <row r="35" spans="1:6" ht="15.75" customHeight="1" x14ac:dyDescent="0.2">
      <c r="B35" s="1" t="s">
        <v>3</v>
      </c>
      <c r="C35" s="1" t="s">
        <v>4</v>
      </c>
      <c r="D35" s="1" t="s">
        <v>5</v>
      </c>
      <c r="E35" s="1" t="s">
        <v>6</v>
      </c>
      <c r="F35" s="2" t="s">
        <v>23</v>
      </c>
    </row>
    <row r="36" spans="1:6" ht="15.75" customHeight="1" x14ac:dyDescent="0.2">
      <c r="A36" s="1" t="s">
        <v>43</v>
      </c>
      <c r="B36" s="2">
        <v>25</v>
      </c>
      <c r="C36" s="2">
        <v>33</v>
      </c>
      <c r="D36" s="1">
        <v>906</v>
      </c>
      <c r="E36">
        <f t="shared" ref="E36:E40" si="4">(((B36*60)+C36)*1000)/D36</f>
        <v>1692.0529801324503</v>
      </c>
      <c r="F36" s="2">
        <v>7</v>
      </c>
    </row>
    <row r="37" spans="1:6" ht="15.75" customHeight="1" x14ac:dyDescent="0.2">
      <c r="A37" s="2" t="s">
        <v>44</v>
      </c>
      <c r="B37" s="2">
        <v>20</v>
      </c>
      <c r="C37" s="2">
        <v>33</v>
      </c>
      <c r="D37" s="2">
        <v>852</v>
      </c>
      <c r="E37">
        <f t="shared" si="4"/>
        <v>1447.1830985915492</v>
      </c>
      <c r="F37" s="2">
        <v>1</v>
      </c>
    </row>
    <row r="38" spans="1:6" ht="12.75" x14ac:dyDescent="0.2">
      <c r="A38" s="2" t="s">
        <v>45</v>
      </c>
      <c r="B38" s="2">
        <v>27</v>
      </c>
      <c r="C38" s="2">
        <v>39</v>
      </c>
      <c r="D38" s="2">
        <v>1071</v>
      </c>
      <c r="E38">
        <f t="shared" si="4"/>
        <v>1549.0196078431372</v>
      </c>
      <c r="F38" s="2">
        <v>2</v>
      </c>
    </row>
    <row r="39" spans="1:6" ht="12.75" x14ac:dyDescent="0.2">
      <c r="A39" s="2" t="s">
        <v>46</v>
      </c>
      <c r="B39" s="2">
        <v>22</v>
      </c>
      <c r="C39" s="2">
        <v>44</v>
      </c>
      <c r="D39" s="2">
        <v>852</v>
      </c>
      <c r="E39">
        <f t="shared" si="4"/>
        <v>1600.9389671361503</v>
      </c>
      <c r="F39" s="2">
        <v>4</v>
      </c>
    </row>
    <row r="40" spans="1:6" ht="12.75" x14ac:dyDescent="0.2">
      <c r="A40" s="2" t="s">
        <v>47</v>
      </c>
      <c r="B40" s="2">
        <v>27</v>
      </c>
      <c r="C40" s="2">
        <v>43</v>
      </c>
      <c r="D40" s="1">
        <v>1071</v>
      </c>
      <c r="E40">
        <f t="shared" si="4"/>
        <v>1552.7544351073764</v>
      </c>
      <c r="F40" s="2">
        <v>3</v>
      </c>
    </row>
    <row r="41" spans="1:6" ht="12.75" x14ac:dyDescent="0.2">
      <c r="A41" s="2" t="s">
        <v>48</v>
      </c>
      <c r="B41" s="1"/>
      <c r="C41" s="1"/>
      <c r="D41" s="2">
        <v>852</v>
      </c>
      <c r="E41" s="2" t="s">
        <v>21</v>
      </c>
      <c r="F41" s="2" t="s">
        <v>21</v>
      </c>
    </row>
    <row r="42" spans="1:6" ht="12.75" x14ac:dyDescent="0.2">
      <c r="A42" s="2" t="s">
        <v>49</v>
      </c>
      <c r="B42" s="2">
        <v>32</v>
      </c>
      <c r="C42" s="2">
        <v>34</v>
      </c>
      <c r="D42" s="2">
        <v>852</v>
      </c>
      <c r="E42">
        <f>(((B42*60)+C42)*1000)/D42</f>
        <v>2293.4272300469484</v>
      </c>
      <c r="F42" s="2">
        <v>10</v>
      </c>
    </row>
    <row r="43" spans="1:6" ht="12.75" x14ac:dyDescent="0.2">
      <c r="A43" s="2" t="s">
        <v>50</v>
      </c>
      <c r="B43" s="1"/>
      <c r="C43" s="1"/>
      <c r="D43" s="2">
        <v>852</v>
      </c>
      <c r="E43" s="2" t="s">
        <v>40</v>
      </c>
      <c r="F43" s="2" t="s">
        <v>57</v>
      </c>
    </row>
    <row r="44" spans="1:6" ht="12.75" x14ac:dyDescent="0.2">
      <c r="A44" s="2" t="s">
        <v>51</v>
      </c>
      <c r="B44" s="2"/>
      <c r="C44" s="2"/>
      <c r="D44" s="1">
        <v>1071</v>
      </c>
      <c r="E44" s="2" t="s">
        <v>21</v>
      </c>
      <c r="F44" s="2" t="s">
        <v>21</v>
      </c>
    </row>
    <row r="45" spans="1:6" ht="12.75" x14ac:dyDescent="0.2">
      <c r="A45" s="2" t="s">
        <v>52</v>
      </c>
      <c r="B45" s="2">
        <v>25</v>
      </c>
      <c r="C45" s="2">
        <v>58</v>
      </c>
      <c r="D45" s="2">
        <v>852</v>
      </c>
      <c r="E45">
        <f t="shared" ref="E45:E48" si="5">(((B45*60)+C45)*1000)/D45</f>
        <v>1828.6384976525821</v>
      </c>
      <c r="F45" s="2">
        <v>8</v>
      </c>
    </row>
    <row r="46" spans="1:6" ht="12.75" x14ac:dyDescent="0.2">
      <c r="A46" s="2" t="s">
        <v>53</v>
      </c>
      <c r="B46" s="2">
        <v>23</v>
      </c>
      <c r="C46" s="2">
        <v>4</v>
      </c>
      <c r="D46" s="2">
        <v>852</v>
      </c>
      <c r="E46">
        <f t="shared" si="5"/>
        <v>1624.4131455399061</v>
      </c>
      <c r="F46" s="2">
        <v>5</v>
      </c>
    </row>
    <row r="47" spans="1:6" ht="12.75" x14ac:dyDescent="0.2">
      <c r="A47" s="2" t="s">
        <v>54</v>
      </c>
      <c r="B47" s="2">
        <v>26</v>
      </c>
      <c r="C47" s="2">
        <v>15</v>
      </c>
      <c r="D47" s="2">
        <v>852</v>
      </c>
      <c r="E47">
        <f t="shared" si="5"/>
        <v>1848.5915492957747</v>
      </c>
      <c r="F47" s="2">
        <v>9</v>
      </c>
    </row>
    <row r="48" spans="1:6" ht="12.75" x14ac:dyDescent="0.2">
      <c r="A48" s="2" t="s">
        <v>55</v>
      </c>
      <c r="B48" s="2">
        <v>26</v>
      </c>
      <c r="C48" s="2">
        <v>37</v>
      </c>
      <c r="D48" s="2">
        <v>975</v>
      </c>
      <c r="E48">
        <f t="shared" si="5"/>
        <v>1637.948717948718</v>
      </c>
      <c r="F48" s="2">
        <v>6</v>
      </c>
    </row>
    <row r="50" spans="1:6" ht="12.75" x14ac:dyDescent="0.2">
      <c r="A50" s="2" t="s">
        <v>9</v>
      </c>
    </row>
    <row r="51" spans="1:6" ht="25.5" x14ac:dyDescent="0.2">
      <c r="B51" s="1" t="s">
        <v>3</v>
      </c>
      <c r="C51" s="1" t="s">
        <v>4</v>
      </c>
      <c r="D51" s="1" t="s">
        <v>5</v>
      </c>
      <c r="E51" s="1" t="s">
        <v>6</v>
      </c>
      <c r="F51" s="2" t="s">
        <v>23</v>
      </c>
    </row>
    <row r="52" spans="1:6" ht="12.75" x14ac:dyDescent="0.2">
      <c r="A52" s="1" t="s">
        <v>43</v>
      </c>
      <c r="B52" s="2">
        <v>17</v>
      </c>
      <c r="C52" s="2">
        <v>9</v>
      </c>
      <c r="D52" s="1">
        <v>906</v>
      </c>
      <c r="E52">
        <f t="shared" ref="E52:E64" si="6">(((B52*60)+C52)*1000)/D52</f>
        <v>1135.7615894039734</v>
      </c>
      <c r="F52" s="2">
        <v>7</v>
      </c>
    </row>
    <row r="53" spans="1:6" ht="12.75" x14ac:dyDescent="0.2">
      <c r="A53" s="2" t="s">
        <v>44</v>
      </c>
      <c r="B53" s="2">
        <v>15</v>
      </c>
      <c r="C53" s="2">
        <v>5</v>
      </c>
      <c r="D53" s="2">
        <v>852</v>
      </c>
      <c r="E53">
        <f t="shared" si="6"/>
        <v>1062.206572769953</v>
      </c>
      <c r="F53" s="2">
        <v>3</v>
      </c>
    </row>
    <row r="54" spans="1:6" ht="12.75" x14ac:dyDescent="0.2">
      <c r="A54" s="2" t="s">
        <v>45</v>
      </c>
      <c r="B54" s="2">
        <v>19</v>
      </c>
      <c r="C54" s="2">
        <v>15</v>
      </c>
      <c r="D54" s="2">
        <v>1071</v>
      </c>
      <c r="E54">
        <f t="shared" si="6"/>
        <v>1078.4313725490197</v>
      </c>
      <c r="F54" s="2">
        <v>5</v>
      </c>
    </row>
    <row r="55" spans="1:6" ht="12.75" x14ac:dyDescent="0.2">
      <c r="A55" s="2" t="s">
        <v>46</v>
      </c>
      <c r="B55" s="2">
        <v>15</v>
      </c>
      <c r="C55" s="2">
        <v>14</v>
      </c>
      <c r="D55" s="2">
        <v>852</v>
      </c>
      <c r="E55">
        <f t="shared" si="6"/>
        <v>1072.7699530516431</v>
      </c>
      <c r="F55" s="2">
        <v>4</v>
      </c>
    </row>
    <row r="56" spans="1:6" ht="12.75" x14ac:dyDescent="0.2">
      <c r="A56" s="2" t="s">
        <v>47</v>
      </c>
      <c r="B56" s="2">
        <v>18</v>
      </c>
      <c r="C56" s="2">
        <v>28</v>
      </c>
      <c r="D56" s="1">
        <v>1071</v>
      </c>
      <c r="E56">
        <f t="shared" si="6"/>
        <v>1034.5471521942111</v>
      </c>
      <c r="F56" s="2">
        <v>2</v>
      </c>
    </row>
    <row r="57" spans="1:6" ht="12.75" x14ac:dyDescent="0.2">
      <c r="A57" s="2" t="s">
        <v>48</v>
      </c>
      <c r="B57" s="2"/>
      <c r="C57" s="2"/>
      <c r="D57" s="2">
        <v>852</v>
      </c>
      <c r="E57">
        <f t="shared" si="6"/>
        <v>0</v>
      </c>
      <c r="F57" s="2" t="s">
        <v>56</v>
      </c>
    </row>
    <row r="58" spans="1:6" ht="12.75" x14ac:dyDescent="0.2">
      <c r="A58" s="2" t="s">
        <v>49</v>
      </c>
      <c r="B58" s="2"/>
      <c r="C58" s="2"/>
      <c r="D58" s="2">
        <v>852</v>
      </c>
      <c r="E58">
        <f t="shared" si="6"/>
        <v>0</v>
      </c>
      <c r="F58" s="2" t="s">
        <v>56</v>
      </c>
    </row>
    <row r="59" spans="1:6" ht="12.75" x14ac:dyDescent="0.2">
      <c r="A59" s="2" t="s">
        <v>50</v>
      </c>
      <c r="B59" s="2">
        <v>14</v>
      </c>
      <c r="C59" s="2">
        <v>9</v>
      </c>
      <c r="D59" s="2">
        <v>852</v>
      </c>
      <c r="E59">
        <f t="shared" si="6"/>
        <v>996.47887323943667</v>
      </c>
      <c r="F59" s="2">
        <v>1</v>
      </c>
    </row>
    <row r="60" spans="1:6" ht="12.75" x14ac:dyDescent="0.2">
      <c r="A60" s="2" t="s">
        <v>51</v>
      </c>
      <c r="B60" s="2"/>
      <c r="C60" s="2"/>
      <c r="D60" s="2">
        <v>1071</v>
      </c>
      <c r="E60">
        <f t="shared" si="6"/>
        <v>0</v>
      </c>
      <c r="F60" s="2" t="s">
        <v>56</v>
      </c>
    </row>
    <row r="61" spans="1:6" ht="12.75" x14ac:dyDescent="0.2">
      <c r="A61" s="2" t="s">
        <v>52</v>
      </c>
      <c r="B61" s="2">
        <v>19</v>
      </c>
      <c r="C61" s="2">
        <v>23</v>
      </c>
      <c r="D61" s="2">
        <v>852</v>
      </c>
      <c r="E61">
        <f t="shared" si="6"/>
        <v>1365.0234741784038</v>
      </c>
      <c r="F61" s="2">
        <v>9</v>
      </c>
    </row>
    <row r="62" spans="1:6" ht="12.75" x14ac:dyDescent="0.2">
      <c r="A62" s="2" t="s">
        <v>53</v>
      </c>
      <c r="B62" s="2">
        <v>16</v>
      </c>
      <c r="C62" s="2">
        <v>19</v>
      </c>
      <c r="D62" s="2">
        <v>852</v>
      </c>
      <c r="E62">
        <f t="shared" si="6"/>
        <v>1149.0610328638497</v>
      </c>
      <c r="F62" s="2">
        <v>8</v>
      </c>
    </row>
    <row r="63" spans="1:6" ht="12.75" x14ac:dyDescent="0.2">
      <c r="A63" s="2" t="s">
        <v>54</v>
      </c>
      <c r="B63" s="2">
        <v>16</v>
      </c>
      <c r="C63" s="2">
        <v>6</v>
      </c>
      <c r="D63" s="2">
        <v>852</v>
      </c>
      <c r="E63">
        <f t="shared" si="6"/>
        <v>1133.8028169014085</v>
      </c>
      <c r="F63" s="2">
        <v>6</v>
      </c>
    </row>
    <row r="64" spans="1:6" ht="12.75" x14ac:dyDescent="0.2">
      <c r="A64" s="2" t="s">
        <v>55</v>
      </c>
      <c r="B64" s="2"/>
      <c r="C64" s="2"/>
      <c r="D64" s="2">
        <v>975</v>
      </c>
      <c r="E64">
        <f t="shared" si="6"/>
        <v>0</v>
      </c>
      <c r="F64" s="2" t="s">
        <v>40</v>
      </c>
    </row>
    <row r="66" spans="1:6" ht="12.75" x14ac:dyDescent="0.2">
      <c r="A66" s="2" t="s">
        <v>10</v>
      </c>
    </row>
    <row r="67" spans="1:6" ht="25.5" x14ac:dyDescent="0.2">
      <c r="B67" s="1" t="s">
        <v>3</v>
      </c>
      <c r="C67" s="1" t="s">
        <v>4</v>
      </c>
      <c r="D67" s="1" t="s">
        <v>5</v>
      </c>
      <c r="E67" s="1" t="s">
        <v>6</v>
      </c>
      <c r="F67" s="2" t="s">
        <v>23</v>
      </c>
    </row>
    <row r="68" spans="1:6" ht="12.75" x14ac:dyDescent="0.2">
      <c r="A68" s="1" t="s">
        <v>43</v>
      </c>
      <c r="B68" s="2">
        <v>16</v>
      </c>
      <c r="C68" s="2">
        <v>9</v>
      </c>
      <c r="D68" s="1">
        <v>906</v>
      </c>
      <c r="E68">
        <f t="shared" ref="E68:E80" si="7">(((B68*60)+C68)*1000)/D68</f>
        <v>1069.5364238410596</v>
      </c>
      <c r="F68" s="2">
        <v>5</v>
      </c>
    </row>
    <row r="69" spans="1:6" ht="12.75" x14ac:dyDescent="0.2">
      <c r="A69" s="2" t="s">
        <v>44</v>
      </c>
      <c r="B69" s="2">
        <v>14</v>
      </c>
      <c r="C69" s="2">
        <v>55</v>
      </c>
      <c r="D69" s="2">
        <v>852</v>
      </c>
      <c r="E69">
        <f t="shared" si="7"/>
        <v>1050.469483568075</v>
      </c>
      <c r="F69" s="2">
        <v>2</v>
      </c>
    </row>
    <row r="70" spans="1:6" ht="12.75" x14ac:dyDescent="0.2">
      <c r="A70" s="2" t="s">
        <v>45</v>
      </c>
      <c r="B70" s="2">
        <v>18</v>
      </c>
      <c r="C70" s="2">
        <v>59</v>
      </c>
      <c r="D70" s="2">
        <v>1071</v>
      </c>
      <c r="E70">
        <f t="shared" si="7"/>
        <v>1063.4920634920634</v>
      </c>
      <c r="F70" s="2">
        <v>3</v>
      </c>
    </row>
    <row r="71" spans="1:6" ht="12.75" x14ac:dyDescent="0.2">
      <c r="A71" s="2" t="s">
        <v>46</v>
      </c>
      <c r="B71" s="2">
        <v>14</v>
      </c>
      <c r="C71" s="2">
        <v>7</v>
      </c>
      <c r="D71" s="2">
        <v>852</v>
      </c>
      <c r="E71">
        <f t="shared" si="7"/>
        <v>994.131455399061</v>
      </c>
      <c r="F71" s="2">
        <v>1</v>
      </c>
    </row>
    <row r="72" spans="1:6" ht="12.75" x14ac:dyDescent="0.2">
      <c r="A72" s="2" t="s">
        <v>47</v>
      </c>
      <c r="B72" s="2">
        <v>19</v>
      </c>
      <c r="C72" s="2">
        <v>5</v>
      </c>
      <c r="D72" s="1">
        <v>1071</v>
      </c>
      <c r="E72">
        <f t="shared" si="7"/>
        <v>1069.094304388422</v>
      </c>
      <c r="F72" s="2">
        <v>4</v>
      </c>
    </row>
    <row r="73" spans="1:6" ht="12.75" x14ac:dyDescent="0.2">
      <c r="A73" s="2" t="s">
        <v>48</v>
      </c>
      <c r="B73" s="2"/>
      <c r="C73" s="2"/>
      <c r="D73" s="2">
        <v>852</v>
      </c>
      <c r="E73">
        <f t="shared" si="7"/>
        <v>0</v>
      </c>
      <c r="F73" s="2" t="s">
        <v>56</v>
      </c>
    </row>
    <row r="74" spans="1:6" ht="12.75" x14ac:dyDescent="0.2">
      <c r="A74" s="2" t="s">
        <v>49</v>
      </c>
      <c r="B74" s="2">
        <v>19</v>
      </c>
      <c r="C74" s="2">
        <v>29</v>
      </c>
      <c r="D74" s="2">
        <v>852</v>
      </c>
      <c r="E74">
        <f t="shared" si="7"/>
        <v>1372.0657276995305</v>
      </c>
      <c r="F74" s="2">
        <v>10</v>
      </c>
    </row>
    <row r="75" spans="1:6" ht="12.75" x14ac:dyDescent="0.2">
      <c r="A75" s="2" t="s">
        <v>50</v>
      </c>
      <c r="B75" s="2">
        <v>15</v>
      </c>
      <c r="C75" s="2">
        <v>30</v>
      </c>
      <c r="D75" s="2">
        <v>852</v>
      </c>
      <c r="E75">
        <f t="shared" si="7"/>
        <v>1091.5492957746478</v>
      </c>
      <c r="F75" s="2">
        <v>6</v>
      </c>
    </row>
    <row r="76" spans="1:6" ht="12.75" x14ac:dyDescent="0.2">
      <c r="A76" s="2" t="s">
        <v>51</v>
      </c>
      <c r="B76" s="2">
        <v>25</v>
      </c>
      <c r="C76" s="2">
        <v>2</v>
      </c>
      <c r="D76" s="2">
        <v>1071</v>
      </c>
      <c r="E76">
        <f t="shared" si="7"/>
        <v>1402.4276377217554</v>
      </c>
      <c r="F76" s="2">
        <v>11</v>
      </c>
    </row>
    <row r="77" spans="1:6" ht="12.75" x14ac:dyDescent="0.2">
      <c r="A77" s="2" t="s">
        <v>52</v>
      </c>
      <c r="B77" s="2">
        <v>16</v>
      </c>
      <c r="C77" s="2">
        <v>25</v>
      </c>
      <c r="D77" s="2">
        <v>852</v>
      </c>
      <c r="E77">
        <f t="shared" si="7"/>
        <v>1156.1032863849766</v>
      </c>
      <c r="F77" s="2">
        <v>8</v>
      </c>
    </row>
    <row r="78" spans="1:6" ht="12.75" x14ac:dyDescent="0.2">
      <c r="A78" s="2" t="s">
        <v>53</v>
      </c>
      <c r="B78" s="2">
        <v>18</v>
      </c>
      <c r="C78" s="2">
        <v>6</v>
      </c>
      <c r="D78" s="2">
        <v>852</v>
      </c>
      <c r="E78">
        <f t="shared" si="7"/>
        <v>1274.6478873239437</v>
      </c>
      <c r="F78" s="2">
        <v>9</v>
      </c>
    </row>
    <row r="79" spans="1:6" ht="12.75" x14ac:dyDescent="0.2">
      <c r="A79" s="2" t="s">
        <v>54</v>
      </c>
      <c r="B79" s="2">
        <v>15</v>
      </c>
      <c r="C79" s="2">
        <v>45</v>
      </c>
      <c r="D79" s="2">
        <v>852</v>
      </c>
      <c r="E79">
        <f t="shared" si="7"/>
        <v>1109.1549295774648</v>
      </c>
      <c r="F79" s="2">
        <v>7</v>
      </c>
    </row>
    <row r="80" spans="1:6" ht="12.75" x14ac:dyDescent="0.2">
      <c r="A80" s="2" t="s">
        <v>55</v>
      </c>
      <c r="B80" s="2"/>
      <c r="C80" s="2"/>
      <c r="D80" s="2">
        <v>975</v>
      </c>
      <c r="E80">
        <f t="shared" si="7"/>
        <v>0</v>
      </c>
      <c r="F80" s="2" t="s">
        <v>40</v>
      </c>
    </row>
    <row r="82" spans="1:6" ht="12.75" x14ac:dyDescent="0.2">
      <c r="A82" s="2" t="s">
        <v>11</v>
      </c>
    </row>
    <row r="83" spans="1:6" ht="25.5" x14ac:dyDescent="0.2">
      <c r="B83" s="1" t="s">
        <v>3</v>
      </c>
      <c r="C83" s="1" t="s">
        <v>4</v>
      </c>
      <c r="D83" s="1" t="s">
        <v>5</v>
      </c>
      <c r="E83" s="1" t="s">
        <v>6</v>
      </c>
      <c r="F83" s="2" t="s">
        <v>23</v>
      </c>
    </row>
    <row r="84" spans="1:6" ht="12.75" x14ac:dyDescent="0.2">
      <c r="A84" s="1" t="s">
        <v>43</v>
      </c>
      <c r="B84" s="2">
        <v>16</v>
      </c>
      <c r="C84" s="2">
        <v>19</v>
      </c>
      <c r="D84" s="1">
        <v>906</v>
      </c>
      <c r="E84">
        <f t="shared" ref="E84:E96" si="8">(((B84*60)+C84)*1000)/D84</f>
        <v>1080.5739514348786</v>
      </c>
      <c r="F84" s="2">
        <v>7</v>
      </c>
    </row>
    <row r="85" spans="1:6" ht="12.75" x14ac:dyDescent="0.2">
      <c r="A85" s="2" t="s">
        <v>44</v>
      </c>
      <c r="B85" s="2">
        <v>14</v>
      </c>
      <c r="C85" s="2">
        <v>55</v>
      </c>
      <c r="D85" s="2">
        <v>852</v>
      </c>
      <c r="E85">
        <f t="shared" si="8"/>
        <v>1050.469483568075</v>
      </c>
      <c r="F85" s="2">
        <v>4</v>
      </c>
    </row>
    <row r="86" spans="1:6" ht="12.75" x14ac:dyDescent="0.2">
      <c r="A86" s="2" t="s">
        <v>45</v>
      </c>
      <c r="B86" s="2">
        <v>17</v>
      </c>
      <c r="C86" s="2">
        <v>40</v>
      </c>
      <c r="D86" s="2">
        <v>1071</v>
      </c>
      <c r="E86">
        <f t="shared" si="8"/>
        <v>989.72922502334268</v>
      </c>
      <c r="F86" s="2">
        <v>1</v>
      </c>
    </row>
    <row r="87" spans="1:6" ht="12.75" x14ac:dyDescent="0.2">
      <c r="A87" s="2" t="s">
        <v>46</v>
      </c>
      <c r="B87" s="2">
        <v>14</v>
      </c>
      <c r="C87" s="2">
        <v>7</v>
      </c>
      <c r="D87" s="2">
        <v>852</v>
      </c>
      <c r="E87">
        <f t="shared" si="8"/>
        <v>994.131455399061</v>
      </c>
      <c r="F87" s="2">
        <v>2</v>
      </c>
    </row>
    <row r="88" spans="1:6" ht="12.75" x14ac:dyDescent="0.2">
      <c r="A88" s="2" t="s">
        <v>47</v>
      </c>
      <c r="B88" s="2">
        <v>19</v>
      </c>
      <c r="C88" s="2">
        <v>8</v>
      </c>
      <c r="D88" s="1">
        <v>1071</v>
      </c>
      <c r="E88">
        <f t="shared" si="8"/>
        <v>1071.8954248366013</v>
      </c>
      <c r="F88" s="2">
        <v>6</v>
      </c>
    </row>
    <row r="89" spans="1:6" ht="12.75" x14ac:dyDescent="0.2">
      <c r="A89" s="2" t="s">
        <v>48</v>
      </c>
      <c r="B89" s="2"/>
      <c r="C89" s="2"/>
      <c r="D89" s="2">
        <v>852</v>
      </c>
      <c r="E89">
        <f t="shared" si="8"/>
        <v>0</v>
      </c>
      <c r="F89" s="2" t="s">
        <v>56</v>
      </c>
    </row>
    <row r="90" spans="1:6" ht="12.75" x14ac:dyDescent="0.2">
      <c r="A90" s="2" t="s">
        <v>49</v>
      </c>
      <c r="B90" s="2">
        <v>24</v>
      </c>
      <c r="C90" s="2">
        <v>36</v>
      </c>
      <c r="D90" s="2">
        <v>852</v>
      </c>
      <c r="E90">
        <f t="shared" si="8"/>
        <v>1732.394366197183</v>
      </c>
      <c r="F90" s="2">
        <v>11</v>
      </c>
    </row>
    <row r="91" spans="1:6" ht="12.75" x14ac:dyDescent="0.2">
      <c r="A91" s="2" t="s">
        <v>50</v>
      </c>
      <c r="B91" s="2">
        <v>14</v>
      </c>
      <c r="C91" s="2">
        <v>25</v>
      </c>
      <c r="D91" s="2">
        <v>852</v>
      </c>
      <c r="E91">
        <f t="shared" si="8"/>
        <v>1015.2582159624413</v>
      </c>
      <c r="F91" s="2">
        <v>3</v>
      </c>
    </row>
    <row r="92" spans="1:6" ht="12.75" x14ac:dyDescent="0.2">
      <c r="A92" s="2" t="s">
        <v>51</v>
      </c>
      <c r="B92" s="2">
        <v>20</v>
      </c>
      <c r="C92" s="2">
        <v>54</v>
      </c>
      <c r="D92" s="2">
        <v>1071</v>
      </c>
      <c r="E92">
        <f t="shared" si="8"/>
        <v>1170.8683473389356</v>
      </c>
      <c r="F92" s="2">
        <v>10</v>
      </c>
    </row>
    <row r="93" spans="1:6" ht="12.75" x14ac:dyDescent="0.2">
      <c r="A93" s="2" t="s">
        <v>52</v>
      </c>
      <c r="B93" s="2">
        <v>16</v>
      </c>
      <c r="C93" s="2">
        <v>8</v>
      </c>
      <c r="D93" s="2">
        <v>852</v>
      </c>
      <c r="E93">
        <f t="shared" si="8"/>
        <v>1136.1502347417841</v>
      </c>
      <c r="F93" s="2">
        <v>9</v>
      </c>
    </row>
    <row r="94" spans="1:6" ht="12.75" x14ac:dyDescent="0.2">
      <c r="A94" s="2" t="s">
        <v>53</v>
      </c>
      <c r="B94" s="2">
        <v>15</v>
      </c>
      <c r="C94" s="2">
        <v>50</v>
      </c>
      <c r="D94" s="2">
        <v>852</v>
      </c>
      <c r="E94">
        <f t="shared" si="8"/>
        <v>1115.0234741784038</v>
      </c>
      <c r="F94" s="2">
        <v>8</v>
      </c>
    </row>
    <row r="95" spans="1:6" ht="12.75" x14ac:dyDescent="0.2">
      <c r="A95" s="2" t="s">
        <v>54</v>
      </c>
      <c r="B95" s="2">
        <v>15</v>
      </c>
      <c r="C95" s="2"/>
      <c r="D95" s="2">
        <v>852</v>
      </c>
      <c r="E95">
        <f t="shared" si="8"/>
        <v>1056.338028169014</v>
      </c>
      <c r="F95" s="2">
        <v>5</v>
      </c>
    </row>
    <row r="96" spans="1:6" ht="12.75" x14ac:dyDescent="0.2">
      <c r="A96" s="2" t="s">
        <v>55</v>
      </c>
      <c r="B96" s="2"/>
      <c r="C96" s="2"/>
      <c r="D96" s="2">
        <v>975</v>
      </c>
      <c r="E96">
        <f t="shared" si="8"/>
        <v>0</v>
      </c>
      <c r="F96" s="2" t="s">
        <v>40</v>
      </c>
    </row>
    <row r="98" spans="1:6" ht="12.75" x14ac:dyDescent="0.2">
      <c r="A98" s="2" t="s">
        <v>25</v>
      </c>
    </row>
    <row r="99" spans="1:6" ht="25.5" x14ac:dyDescent="0.2">
      <c r="B99" s="1" t="s">
        <v>3</v>
      </c>
      <c r="C99" s="1" t="s">
        <v>4</v>
      </c>
      <c r="D99" s="1" t="s">
        <v>5</v>
      </c>
      <c r="E99" s="1" t="s">
        <v>6</v>
      </c>
      <c r="F99" s="2" t="s">
        <v>23</v>
      </c>
    </row>
    <row r="100" spans="1:6" ht="12.75" x14ac:dyDescent="0.2">
      <c r="A100" s="1" t="s">
        <v>43</v>
      </c>
      <c r="B100" s="2">
        <v>15</v>
      </c>
      <c r="C100" s="2">
        <v>29</v>
      </c>
      <c r="D100" s="1">
        <v>906</v>
      </c>
      <c r="E100">
        <f t="shared" ref="E100:E112" si="9">(((B100*60)+C100)*1000)/D100</f>
        <v>1025.3863134657836</v>
      </c>
      <c r="F100" s="2">
        <v>5</v>
      </c>
    </row>
    <row r="101" spans="1:6" ht="12.75" x14ac:dyDescent="0.2">
      <c r="A101" s="2" t="s">
        <v>44</v>
      </c>
      <c r="B101" s="2">
        <v>16</v>
      </c>
      <c r="C101" s="2">
        <v>7</v>
      </c>
      <c r="D101" s="2">
        <v>852</v>
      </c>
      <c r="E101">
        <f t="shared" si="9"/>
        <v>1134.9765258215962</v>
      </c>
      <c r="F101" s="2">
        <v>7</v>
      </c>
    </row>
    <row r="102" spans="1:6" ht="12.75" x14ac:dyDescent="0.2">
      <c r="A102" s="2" t="s">
        <v>45</v>
      </c>
      <c r="B102" s="2">
        <v>17</v>
      </c>
      <c r="C102" s="2">
        <v>17</v>
      </c>
      <c r="D102" s="2">
        <v>1071</v>
      </c>
      <c r="E102">
        <f t="shared" si="9"/>
        <v>968.25396825396831</v>
      </c>
      <c r="F102" s="2">
        <v>3</v>
      </c>
    </row>
    <row r="103" spans="1:6" ht="12.75" x14ac:dyDescent="0.2">
      <c r="A103" s="2" t="s">
        <v>46</v>
      </c>
      <c r="B103" s="2">
        <v>13</v>
      </c>
      <c r="C103" s="2">
        <v>13</v>
      </c>
      <c r="D103" s="2">
        <v>852</v>
      </c>
      <c r="E103">
        <f t="shared" si="9"/>
        <v>930.75117370892019</v>
      </c>
      <c r="F103" s="2">
        <v>1</v>
      </c>
    </row>
    <row r="104" spans="1:6" ht="12.75" x14ac:dyDescent="0.2">
      <c r="A104" s="2" t="s">
        <v>47</v>
      </c>
      <c r="B104" s="2">
        <v>17</v>
      </c>
      <c r="C104" s="2">
        <v>37</v>
      </c>
      <c r="D104" s="1">
        <v>1071</v>
      </c>
      <c r="E104">
        <f t="shared" si="9"/>
        <v>986.92810457516339</v>
      </c>
      <c r="F104" s="2">
        <v>4</v>
      </c>
    </row>
    <row r="105" spans="1:6" ht="12.75" x14ac:dyDescent="0.2">
      <c r="A105" s="2" t="s">
        <v>48</v>
      </c>
      <c r="B105" s="2"/>
      <c r="C105" s="2"/>
      <c r="D105" s="2">
        <v>852</v>
      </c>
      <c r="E105">
        <f t="shared" si="9"/>
        <v>0</v>
      </c>
      <c r="F105" s="2" t="s">
        <v>56</v>
      </c>
    </row>
    <row r="106" spans="1:6" ht="12.75" x14ac:dyDescent="0.2">
      <c r="A106" s="2" t="s">
        <v>49</v>
      </c>
      <c r="B106" s="2">
        <v>19</v>
      </c>
      <c r="C106" s="2">
        <v>45</v>
      </c>
      <c r="D106" s="2">
        <v>852</v>
      </c>
      <c r="E106">
        <f t="shared" si="9"/>
        <v>1390.8450704225352</v>
      </c>
      <c r="F106" s="2">
        <v>10</v>
      </c>
    </row>
    <row r="107" spans="1:6" ht="12.75" x14ac:dyDescent="0.2">
      <c r="A107" s="2" t="s">
        <v>50</v>
      </c>
      <c r="B107" s="2">
        <v>13</v>
      </c>
      <c r="C107" s="2">
        <v>25</v>
      </c>
      <c r="D107" s="2">
        <v>852</v>
      </c>
      <c r="E107">
        <f t="shared" si="9"/>
        <v>944.83568075117375</v>
      </c>
      <c r="F107" s="2">
        <v>2</v>
      </c>
    </row>
    <row r="108" spans="1:6" ht="12.75" x14ac:dyDescent="0.2">
      <c r="A108" s="2" t="s">
        <v>51</v>
      </c>
      <c r="B108" s="2">
        <v>22</v>
      </c>
      <c r="C108" s="2">
        <v>13</v>
      </c>
      <c r="D108" s="2">
        <v>1071</v>
      </c>
      <c r="E108">
        <f t="shared" si="9"/>
        <v>1244.6311858076565</v>
      </c>
      <c r="F108" s="2">
        <v>8</v>
      </c>
    </row>
    <row r="109" spans="1:6" ht="12.75" x14ac:dyDescent="0.2">
      <c r="A109" s="2" t="s">
        <v>52</v>
      </c>
      <c r="B109" s="2">
        <v>14</v>
      </c>
      <c r="C109" s="2">
        <v>34</v>
      </c>
      <c r="D109" s="2">
        <v>852</v>
      </c>
      <c r="E109">
        <f t="shared" si="9"/>
        <v>1025.8215962441313</v>
      </c>
      <c r="F109" s="2">
        <v>6</v>
      </c>
    </row>
    <row r="110" spans="1:6" ht="12.75" x14ac:dyDescent="0.2">
      <c r="A110" s="2" t="s">
        <v>53</v>
      </c>
      <c r="B110" s="2"/>
      <c r="C110" s="2"/>
      <c r="D110" s="2">
        <v>852</v>
      </c>
      <c r="E110">
        <f t="shared" si="9"/>
        <v>0</v>
      </c>
      <c r="F110" s="2" t="s">
        <v>56</v>
      </c>
    </row>
    <row r="111" spans="1:6" ht="12.75" x14ac:dyDescent="0.2">
      <c r="A111" s="2" t="s">
        <v>54</v>
      </c>
      <c r="B111" s="2">
        <v>18</v>
      </c>
      <c r="C111" s="2">
        <v>46</v>
      </c>
      <c r="D111" s="2">
        <v>852</v>
      </c>
      <c r="E111">
        <f t="shared" si="9"/>
        <v>1321.5962441314555</v>
      </c>
      <c r="F111" s="2">
        <v>9</v>
      </c>
    </row>
    <row r="112" spans="1:6" ht="12.75" x14ac:dyDescent="0.2">
      <c r="A112" s="2" t="s">
        <v>55</v>
      </c>
      <c r="B112" s="2"/>
      <c r="C112" s="2"/>
      <c r="D112" s="2">
        <v>975</v>
      </c>
      <c r="E112">
        <f t="shared" si="9"/>
        <v>0</v>
      </c>
      <c r="F112" s="2" t="s">
        <v>56</v>
      </c>
    </row>
    <row r="114" spans="1:6" ht="12.75" x14ac:dyDescent="0.2">
      <c r="A114" s="2" t="s">
        <v>29</v>
      </c>
    </row>
    <row r="115" spans="1:6" ht="25.5" x14ac:dyDescent="0.2">
      <c r="B115" s="1" t="s">
        <v>3</v>
      </c>
      <c r="C115" s="1" t="s">
        <v>4</v>
      </c>
      <c r="D115" s="1" t="s">
        <v>5</v>
      </c>
      <c r="E115" s="1" t="s">
        <v>6</v>
      </c>
      <c r="F115" s="2" t="s">
        <v>23</v>
      </c>
    </row>
    <row r="116" spans="1:6" ht="12.75" x14ac:dyDescent="0.2">
      <c r="A116" s="1" t="s">
        <v>43</v>
      </c>
      <c r="B116" s="2"/>
      <c r="C116" s="2"/>
      <c r="D116" s="1">
        <v>906</v>
      </c>
      <c r="E116">
        <f t="shared" ref="E116:E128" si="10">(((B116*60)+C116)*1000)/D116</f>
        <v>0</v>
      </c>
      <c r="F116" s="2" t="s">
        <v>61</v>
      </c>
    </row>
    <row r="117" spans="1:6" ht="12.75" x14ac:dyDescent="0.2">
      <c r="A117" s="2" t="s">
        <v>44</v>
      </c>
      <c r="B117" s="2">
        <v>14</v>
      </c>
      <c r="C117" s="2">
        <v>5</v>
      </c>
      <c r="D117" s="2">
        <v>852</v>
      </c>
      <c r="E117">
        <f t="shared" si="10"/>
        <v>991.78403755868544</v>
      </c>
      <c r="F117" s="2">
        <v>1</v>
      </c>
    </row>
    <row r="118" spans="1:6" ht="12.75" x14ac:dyDescent="0.2">
      <c r="A118" s="2" t="s">
        <v>45</v>
      </c>
      <c r="B118" s="2">
        <v>18</v>
      </c>
      <c r="C118" s="2">
        <v>16</v>
      </c>
      <c r="D118" s="2">
        <v>1071</v>
      </c>
      <c r="E118">
        <f t="shared" si="10"/>
        <v>1023.3426704014939</v>
      </c>
      <c r="F118" s="2">
        <v>2</v>
      </c>
    </row>
    <row r="119" spans="1:6" ht="12.75" x14ac:dyDescent="0.2">
      <c r="A119" s="2" t="s">
        <v>46</v>
      </c>
      <c r="B119" s="2"/>
      <c r="C119" s="2"/>
      <c r="D119" s="2">
        <v>852</v>
      </c>
      <c r="E119">
        <f t="shared" si="10"/>
        <v>0</v>
      </c>
      <c r="F119" s="2" t="s">
        <v>61</v>
      </c>
    </row>
    <row r="120" spans="1:6" ht="12.75" x14ac:dyDescent="0.2">
      <c r="A120" s="2" t="s">
        <v>47</v>
      </c>
      <c r="B120" s="2">
        <v>18</v>
      </c>
      <c r="C120" s="2">
        <v>21</v>
      </c>
      <c r="D120" s="1">
        <v>1071</v>
      </c>
      <c r="E120">
        <f t="shared" si="10"/>
        <v>1028.0112044817927</v>
      </c>
      <c r="F120" s="2">
        <v>4</v>
      </c>
    </row>
    <row r="121" spans="1:6" ht="12.75" x14ac:dyDescent="0.2">
      <c r="A121" s="2" t="s">
        <v>48</v>
      </c>
      <c r="B121" s="2"/>
      <c r="C121" s="2"/>
      <c r="D121" s="2">
        <v>852</v>
      </c>
      <c r="E121">
        <f t="shared" si="10"/>
        <v>0</v>
      </c>
      <c r="F121" s="2" t="s">
        <v>56</v>
      </c>
    </row>
    <row r="122" spans="1:6" ht="12.75" x14ac:dyDescent="0.2">
      <c r="A122" s="2" t="s">
        <v>49</v>
      </c>
      <c r="B122" s="2">
        <v>25</v>
      </c>
      <c r="C122" s="2">
        <v>16</v>
      </c>
      <c r="D122" s="2">
        <v>852</v>
      </c>
      <c r="E122">
        <f t="shared" si="10"/>
        <v>1779.3427230046948</v>
      </c>
      <c r="F122" s="2">
        <v>8</v>
      </c>
    </row>
    <row r="123" spans="1:6" ht="12.75" x14ac:dyDescent="0.2">
      <c r="A123" s="2" t="s">
        <v>50</v>
      </c>
      <c r="B123" s="2">
        <v>14</v>
      </c>
      <c r="C123" s="2">
        <v>33</v>
      </c>
      <c r="D123" s="2">
        <v>852</v>
      </c>
      <c r="E123">
        <f t="shared" si="10"/>
        <v>1024.6478873239437</v>
      </c>
      <c r="F123" s="2">
        <v>3</v>
      </c>
    </row>
    <row r="124" spans="1:6" ht="12.75" x14ac:dyDescent="0.2">
      <c r="A124" s="2" t="s">
        <v>51</v>
      </c>
      <c r="B124" s="2">
        <v>24</v>
      </c>
      <c r="C124" s="2">
        <v>24</v>
      </c>
      <c r="D124" s="2">
        <v>1071</v>
      </c>
      <c r="E124">
        <f t="shared" si="10"/>
        <v>1366.9467787114845</v>
      </c>
      <c r="F124" s="2">
        <v>7</v>
      </c>
    </row>
    <row r="125" spans="1:6" ht="12.75" x14ac:dyDescent="0.2">
      <c r="A125" s="2" t="s">
        <v>52</v>
      </c>
      <c r="B125" s="2">
        <v>17</v>
      </c>
      <c r="C125" s="2">
        <v>16</v>
      </c>
      <c r="D125" s="2">
        <v>852</v>
      </c>
      <c r="E125">
        <f t="shared" si="10"/>
        <v>1215.9624413145541</v>
      </c>
      <c r="F125" s="2">
        <v>6</v>
      </c>
    </row>
    <row r="126" spans="1:6" ht="12.75" x14ac:dyDescent="0.2">
      <c r="A126" s="2" t="s">
        <v>53</v>
      </c>
      <c r="B126" s="2"/>
      <c r="C126" s="2"/>
      <c r="D126" s="2">
        <v>852</v>
      </c>
      <c r="E126">
        <f t="shared" si="10"/>
        <v>0</v>
      </c>
      <c r="F126" s="2" t="s">
        <v>56</v>
      </c>
    </row>
    <row r="127" spans="1:6" ht="12.75" x14ac:dyDescent="0.2">
      <c r="A127" s="2" t="s">
        <v>54</v>
      </c>
      <c r="B127" s="2">
        <v>15</v>
      </c>
      <c r="C127" s="2">
        <v>5</v>
      </c>
      <c r="D127" s="2">
        <v>852</v>
      </c>
      <c r="E127">
        <f t="shared" si="10"/>
        <v>1062.206572769953</v>
      </c>
      <c r="F127" s="2">
        <v>5</v>
      </c>
    </row>
    <row r="128" spans="1:6" ht="12.75" x14ac:dyDescent="0.2">
      <c r="A128" s="2" t="s">
        <v>55</v>
      </c>
      <c r="B128" s="2"/>
      <c r="C128" s="2"/>
      <c r="D128" s="2">
        <v>975</v>
      </c>
      <c r="E128">
        <f t="shared" si="10"/>
        <v>0</v>
      </c>
      <c r="F128" s="2" t="s">
        <v>56</v>
      </c>
    </row>
    <row r="130" spans="1:6" ht="12.75" x14ac:dyDescent="0.2">
      <c r="A130" s="2" t="s">
        <v>31</v>
      </c>
    </row>
    <row r="131" spans="1:6" ht="25.5" x14ac:dyDescent="0.2">
      <c r="B131" s="1" t="s">
        <v>3</v>
      </c>
      <c r="C131" s="1" t="s">
        <v>4</v>
      </c>
      <c r="D131" s="1" t="s">
        <v>5</v>
      </c>
      <c r="E131" s="1" t="s">
        <v>6</v>
      </c>
      <c r="F131" s="2" t="s">
        <v>23</v>
      </c>
    </row>
    <row r="132" spans="1:6" ht="12.75" x14ac:dyDescent="0.2">
      <c r="A132" s="1" t="s">
        <v>43</v>
      </c>
      <c r="B132" s="2">
        <v>17</v>
      </c>
      <c r="C132" s="2"/>
      <c r="D132" s="1">
        <v>906</v>
      </c>
      <c r="E132">
        <f t="shared" ref="E132:E144" si="11">(((B132*60)+C132)*1000)/D132</f>
        <v>1125.8278145695365</v>
      </c>
      <c r="F132" s="2">
        <v>6</v>
      </c>
    </row>
    <row r="133" spans="1:6" ht="12.75" x14ac:dyDescent="0.2">
      <c r="A133" s="2" t="s">
        <v>44</v>
      </c>
      <c r="B133" s="2">
        <v>14</v>
      </c>
      <c r="C133" s="2">
        <v>22</v>
      </c>
      <c r="D133" s="2">
        <v>852</v>
      </c>
      <c r="E133">
        <f t="shared" si="11"/>
        <v>1011.7370892018779</v>
      </c>
      <c r="F133" s="2">
        <v>3</v>
      </c>
    </row>
    <row r="134" spans="1:6" ht="12.75" x14ac:dyDescent="0.2">
      <c r="A134" s="2" t="s">
        <v>45</v>
      </c>
      <c r="B134" s="2">
        <v>18</v>
      </c>
      <c r="C134" s="2">
        <v>20</v>
      </c>
      <c r="D134" s="2">
        <v>1071</v>
      </c>
      <c r="E134">
        <f t="shared" si="11"/>
        <v>1027.0774976657331</v>
      </c>
      <c r="F134" s="2">
        <v>4</v>
      </c>
    </row>
    <row r="135" spans="1:6" ht="12.75" x14ac:dyDescent="0.2">
      <c r="A135" s="2" t="s">
        <v>46</v>
      </c>
      <c r="B135" s="2">
        <v>13</v>
      </c>
      <c r="C135" s="2">
        <v>50</v>
      </c>
      <c r="D135" s="2">
        <v>852</v>
      </c>
      <c r="E135">
        <f t="shared" si="11"/>
        <v>974.17840375586854</v>
      </c>
      <c r="F135" s="2">
        <v>2</v>
      </c>
    </row>
    <row r="136" spans="1:6" ht="12.75" x14ac:dyDescent="0.2">
      <c r="A136" s="2" t="s">
        <v>47</v>
      </c>
      <c r="B136" s="2">
        <v>17</v>
      </c>
      <c r="C136" s="2">
        <v>23</v>
      </c>
      <c r="D136" s="1">
        <v>1071</v>
      </c>
      <c r="E136">
        <f t="shared" si="11"/>
        <v>973.85620915032678</v>
      </c>
      <c r="F136" s="2">
        <v>1</v>
      </c>
    </row>
    <row r="137" spans="1:6" ht="12.75" x14ac:dyDescent="0.2">
      <c r="A137" s="2" t="s">
        <v>48</v>
      </c>
      <c r="B137" s="2"/>
      <c r="C137" s="2"/>
      <c r="D137" s="2">
        <v>852</v>
      </c>
      <c r="E137">
        <f t="shared" si="11"/>
        <v>0</v>
      </c>
      <c r="F137" s="2" t="s">
        <v>56</v>
      </c>
    </row>
    <row r="138" spans="1:6" ht="12.75" x14ac:dyDescent="0.2">
      <c r="A138" s="2" t="s">
        <v>49</v>
      </c>
      <c r="B138" s="2">
        <v>22</v>
      </c>
      <c r="C138" s="2">
        <v>50</v>
      </c>
      <c r="D138" s="2">
        <v>852</v>
      </c>
      <c r="E138">
        <f t="shared" si="11"/>
        <v>1607.9812206572769</v>
      </c>
      <c r="F138" s="2">
        <v>8</v>
      </c>
    </row>
    <row r="139" spans="1:6" ht="12.75" x14ac:dyDescent="0.2">
      <c r="A139" s="2" t="s">
        <v>50</v>
      </c>
      <c r="B139" s="2">
        <v>15</v>
      </c>
      <c r="C139" s="2">
        <v>0</v>
      </c>
      <c r="D139" s="2">
        <v>852</v>
      </c>
      <c r="E139">
        <f t="shared" si="11"/>
        <v>1056.338028169014</v>
      </c>
      <c r="F139" s="2">
        <v>5</v>
      </c>
    </row>
    <row r="140" spans="1:6" ht="12.75" x14ac:dyDescent="0.2">
      <c r="A140" s="2" t="s">
        <v>51</v>
      </c>
      <c r="B140" s="2"/>
      <c r="C140" s="2"/>
      <c r="D140" s="2">
        <v>1071</v>
      </c>
      <c r="E140">
        <f t="shared" si="11"/>
        <v>0</v>
      </c>
      <c r="F140" s="2" t="s">
        <v>21</v>
      </c>
    </row>
    <row r="141" spans="1:6" ht="12.75" x14ac:dyDescent="0.2">
      <c r="A141" s="2" t="s">
        <v>52</v>
      </c>
      <c r="B141" s="2"/>
      <c r="C141" s="2"/>
      <c r="D141" s="2">
        <v>852</v>
      </c>
      <c r="E141">
        <f t="shared" si="11"/>
        <v>0</v>
      </c>
      <c r="F141" s="2" t="s">
        <v>56</v>
      </c>
    </row>
    <row r="142" spans="1:6" ht="12.75" x14ac:dyDescent="0.2">
      <c r="A142" s="2" t="s">
        <v>53</v>
      </c>
      <c r="B142" s="2"/>
      <c r="C142" s="2"/>
      <c r="D142" s="2">
        <v>852</v>
      </c>
      <c r="E142">
        <f t="shared" si="11"/>
        <v>0</v>
      </c>
      <c r="F142" s="2" t="s">
        <v>21</v>
      </c>
    </row>
    <row r="143" spans="1:6" ht="12.75" x14ac:dyDescent="0.2">
      <c r="A143" s="2" t="s">
        <v>54</v>
      </c>
      <c r="B143" s="2">
        <v>16</v>
      </c>
      <c r="C143" s="2">
        <v>2</v>
      </c>
      <c r="D143" s="2">
        <v>852</v>
      </c>
      <c r="E143">
        <f t="shared" si="11"/>
        <v>1129.1079812206572</v>
      </c>
      <c r="F143" s="2">
        <v>7</v>
      </c>
    </row>
    <row r="144" spans="1:6" ht="12.75" x14ac:dyDescent="0.2">
      <c r="A144" s="2" t="s">
        <v>55</v>
      </c>
      <c r="B144" s="2"/>
      <c r="C144" s="2"/>
      <c r="D144" s="2">
        <v>975</v>
      </c>
      <c r="E144">
        <f t="shared" si="11"/>
        <v>0</v>
      </c>
      <c r="F144" s="2" t="s">
        <v>40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3:AC30"/>
  <sheetViews>
    <sheetView workbookViewId="0"/>
  </sheetViews>
  <sheetFormatPr defaultColWidth="17.28515625" defaultRowHeight="15.75" customHeight="1" x14ac:dyDescent="0.2"/>
  <cols>
    <col min="2" max="2" width="10.42578125" customWidth="1"/>
    <col min="3" max="3" width="11.140625" customWidth="1"/>
    <col min="4" max="4" width="11" customWidth="1"/>
    <col min="6" max="6" width="10.140625" customWidth="1"/>
  </cols>
  <sheetData>
    <row r="3" spans="1:29" ht="15.75" customHeight="1" x14ac:dyDescent="0.2">
      <c r="A3" s="1" t="s">
        <v>0</v>
      </c>
      <c r="G3" s="1" t="s">
        <v>9</v>
      </c>
    </row>
    <row r="4" spans="1:29" ht="15.7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H4" s="1" t="s">
        <v>3</v>
      </c>
      <c r="I4" s="1" t="s">
        <v>4</v>
      </c>
      <c r="J4" s="1" t="s">
        <v>5</v>
      </c>
      <c r="K4" s="1" t="s">
        <v>6</v>
      </c>
      <c r="M4" s="1" t="s">
        <v>25</v>
      </c>
      <c r="S4" s="1" t="s">
        <v>32</v>
      </c>
      <c r="Y4" s="1" t="s">
        <v>58</v>
      </c>
    </row>
    <row r="5" spans="1:29" ht="15.75" customHeight="1" x14ac:dyDescent="0.2">
      <c r="A5" s="1" t="s">
        <v>43</v>
      </c>
      <c r="B5" s="1">
        <v>9</v>
      </c>
      <c r="C5" s="1">
        <v>22</v>
      </c>
      <c r="D5" s="1">
        <v>906</v>
      </c>
      <c r="E5">
        <f t="shared" ref="E5:E9" si="0">(((B5*60)+C5)*1000)/D5</f>
        <v>620.30905077262696</v>
      </c>
      <c r="G5" s="1" t="s">
        <v>43</v>
      </c>
      <c r="H5" s="1">
        <v>8</v>
      </c>
      <c r="I5" s="1">
        <v>12</v>
      </c>
      <c r="J5" s="1">
        <v>906</v>
      </c>
      <c r="K5">
        <f t="shared" ref="K5:K10" si="1">(((H5*60)+I5)*1000)/J5</f>
        <v>543.04635761589407</v>
      </c>
      <c r="N5" s="1" t="s">
        <v>3</v>
      </c>
      <c r="O5" s="1" t="s">
        <v>4</v>
      </c>
      <c r="P5" s="1" t="s">
        <v>5</v>
      </c>
      <c r="Q5" s="1" t="s">
        <v>6</v>
      </c>
      <c r="T5" s="1" t="s">
        <v>3</v>
      </c>
      <c r="U5" s="1" t="s">
        <v>4</v>
      </c>
      <c r="V5" s="1" t="s">
        <v>5</v>
      </c>
      <c r="W5" s="1" t="s">
        <v>6</v>
      </c>
      <c r="Z5" s="1" t="s">
        <v>3</v>
      </c>
      <c r="AA5" s="1" t="s">
        <v>4</v>
      </c>
      <c r="AB5" s="1" t="s">
        <v>5</v>
      </c>
      <c r="AC5" s="1" t="s">
        <v>6</v>
      </c>
    </row>
    <row r="6" spans="1:29" ht="15.75" customHeight="1" x14ac:dyDescent="0.2">
      <c r="A6" s="1" t="s">
        <v>59</v>
      </c>
      <c r="B6" s="1">
        <v>10</v>
      </c>
      <c r="C6" s="1">
        <v>14</v>
      </c>
      <c r="D6" s="1">
        <v>1071</v>
      </c>
      <c r="E6">
        <f t="shared" si="0"/>
        <v>573.2959850606909</v>
      </c>
      <c r="G6" s="1" t="s">
        <v>59</v>
      </c>
      <c r="H6" s="1">
        <v>8</v>
      </c>
      <c r="I6" s="1">
        <v>52</v>
      </c>
      <c r="J6" s="1">
        <v>1071</v>
      </c>
      <c r="K6">
        <f t="shared" si="1"/>
        <v>496.73202614379085</v>
      </c>
      <c r="M6" s="1" t="s">
        <v>43</v>
      </c>
      <c r="N6" s="1">
        <v>9</v>
      </c>
      <c r="O6" s="1">
        <v>32</v>
      </c>
      <c r="P6" s="1">
        <v>906</v>
      </c>
      <c r="Q6">
        <f t="shared" ref="Q6:Q11" si="2">(((N6*60)+O6)*1000)/P6</f>
        <v>631.3465783664459</v>
      </c>
      <c r="S6" s="1" t="s">
        <v>43</v>
      </c>
      <c r="T6" s="1">
        <v>8</v>
      </c>
      <c r="U6" s="1">
        <v>36</v>
      </c>
      <c r="V6" s="1">
        <v>906</v>
      </c>
      <c r="W6">
        <f t="shared" ref="W6:W11" si="3">(((T6*60)+U6)*1000)/V6</f>
        <v>569.53642384105956</v>
      </c>
      <c r="Y6" s="1" t="s">
        <v>43</v>
      </c>
      <c r="Z6" s="1">
        <v>10</v>
      </c>
      <c r="AA6" s="1">
        <v>46</v>
      </c>
      <c r="AB6" s="1">
        <v>906</v>
      </c>
      <c r="AC6">
        <f t="shared" ref="AC6:AC11" si="4">(((Z6*60)+AA6)*1000)/AB6</f>
        <v>713.02428256070641</v>
      </c>
    </row>
    <row r="7" spans="1:29" ht="15.75" customHeight="1" x14ac:dyDescent="0.2">
      <c r="A7" s="1" t="s">
        <v>18</v>
      </c>
      <c r="B7" s="1">
        <v>10</v>
      </c>
      <c r="C7" s="1">
        <v>28</v>
      </c>
      <c r="D7" s="1">
        <v>1116</v>
      </c>
      <c r="E7">
        <f t="shared" si="0"/>
        <v>562.72401433691755</v>
      </c>
      <c r="G7" s="1" t="s">
        <v>18</v>
      </c>
      <c r="H7" s="1">
        <v>9</v>
      </c>
      <c r="I7" s="1">
        <v>34</v>
      </c>
      <c r="J7" s="1">
        <v>1116</v>
      </c>
      <c r="K7">
        <f t="shared" si="1"/>
        <v>514.33691756272401</v>
      </c>
      <c r="M7" s="1" t="s">
        <v>59</v>
      </c>
      <c r="N7" s="1">
        <v>11</v>
      </c>
      <c r="O7" s="1">
        <v>52</v>
      </c>
      <c r="P7" s="1">
        <v>1071</v>
      </c>
      <c r="Q7">
        <f t="shared" si="2"/>
        <v>664.79925303454718</v>
      </c>
      <c r="S7" s="1" t="s">
        <v>59</v>
      </c>
      <c r="T7" s="1">
        <v>9</v>
      </c>
      <c r="U7" s="1">
        <v>47</v>
      </c>
      <c r="V7" s="1">
        <v>1071</v>
      </c>
      <c r="W7">
        <f t="shared" si="3"/>
        <v>548.08590102707751</v>
      </c>
      <c r="Y7" s="1" t="s">
        <v>59</v>
      </c>
      <c r="Z7" s="1">
        <v>14</v>
      </c>
      <c r="AA7" s="1">
        <v>20</v>
      </c>
      <c r="AB7" s="1">
        <v>1071</v>
      </c>
      <c r="AC7">
        <f t="shared" si="4"/>
        <v>802.98786181139121</v>
      </c>
    </row>
    <row r="8" spans="1:29" ht="15.75" customHeight="1" x14ac:dyDescent="0.2">
      <c r="A8" s="1" t="s">
        <v>45</v>
      </c>
      <c r="B8" s="1">
        <v>13</v>
      </c>
      <c r="C8" s="1">
        <v>45</v>
      </c>
      <c r="D8" s="1">
        <v>1071</v>
      </c>
      <c r="E8">
        <f t="shared" si="0"/>
        <v>770.30812324929968</v>
      </c>
      <c r="G8" s="1" t="s">
        <v>45</v>
      </c>
      <c r="H8" s="1">
        <v>9</v>
      </c>
      <c r="I8" s="1">
        <v>27</v>
      </c>
      <c r="J8" s="1">
        <v>1071</v>
      </c>
      <c r="K8">
        <f t="shared" si="1"/>
        <v>529.41176470588232</v>
      </c>
      <c r="M8" s="1" t="s">
        <v>18</v>
      </c>
      <c r="N8" s="1">
        <v>11</v>
      </c>
      <c r="O8" s="1">
        <v>37</v>
      </c>
      <c r="P8" s="1">
        <v>1116</v>
      </c>
      <c r="Q8">
        <f t="shared" si="2"/>
        <v>624.5519713261649</v>
      </c>
      <c r="S8" s="1" t="s">
        <v>18</v>
      </c>
      <c r="T8" s="1">
        <v>8</v>
      </c>
      <c r="U8" s="1">
        <v>47</v>
      </c>
      <c r="V8" s="1">
        <v>1116</v>
      </c>
      <c r="W8">
        <f t="shared" si="3"/>
        <v>472.22222222222223</v>
      </c>
      <c r="Y8" s="1" t="s">
        <v>18</v>
      </c>
      <c r="Z8" s="1">
        <v>12</v>
      </c>
      <c r="AA8" s="1">
        <v>0</v>
      </c>
      <c r="AB8" s="1">
        <v>1116</v>
      </c>
      <c r="AC8">
        <f t="shared" si="4"/>
        <v>645.16129032258061</v>
      </c>
    </row>
    <row r="9" spans="1:29" ht="15.75" customHeight="1" x14ac:dyDescent="0.2">
      <c r="A9" s="1" t="s">
        <v>60</v>
      </c>
      <c r="B9" s="1">
        <v>16</v>
      </c>
      <c r="C9" s="1">
        <v>5</v>
      </c>
      <c r="D9" s="1">
        <v>1071</v>
      </c>
      <c r="E9">
        <f t="shared" si="0"/>
        <v>901.02707749766569</v>
      </c>
      <c r="G9" s="1" t="s">
        <v>60</v>
      </c>
      <c r="J9" s="1">
        <v>1071</v>
      </c>
      <c r="K9">
        <f t="shared" si="1"/>
        <v>0</v>
      </c>
      <c r="M9" s="1" t="s">
        <v>45</v>
      </c>
      <c r="N9" s="1">
        <v>11</v>
      </c>
      <c r="O9" s="1">
        <v>38</v>
      </c>
      <c r="P9" s="1">
        <v>1071</v>
      </c>
      <c r="Q9">
        <f t="shared" si="2"/>
        <v>651.72735760971057</v>
      </c>
      <c r="S9" s="1" t="s">
        <v>45</v>
      </c>
      <c r="T9" s="1">
        <v>10</v>
      </c>
      <c r="U9" s="1">
        <v>14</v>
      </c>
      <c r="V9" s="1">
        <v>1071</v>
      </c>
      <c r="W9">
        <f t="shared" si="3"/>
        <v>573.2959850606909</v>
      </c>
      <c r="Y9" s="1" t="s">
        <v>45</v>
      </c>
      <c r="Z9" s="1">
        <v>13</v>
      </c>
      <c r="AA9" s="1">
        <v>54</v>
      </c>
      <c r="AB9" s="1">
        <v>1071</v>
      </c>
      <c r="AC9">
        <f t="shared" si="4"/>
        <v>778.71148459383755</v>
      </c>
    </row>
    <row r="10" spans="1:29" ht="15.75" customHeight="1" x14ac:dyDescent="0.2">
      <c r="A10" s="1" t="s">
        <v>62</v>
      </c>
      <c r="G10" s="1" t="s">
        <v>62</v>
      </c>
      <c r="H10" s="1">
        <v>9</v>
      </c>
      <c r="I10" s="1">
        <v>31</v>
      </c>
      <c r="J10" s="1">
        <v>1064</v>
      </c>
      <c r="K10">
        <f t="shared" si="1"/>
        <v>536.6541353383459</v>
      </c>
      <c r="M10" s="1" t="s">
        <v>60</v>
      </c>
      <c r="N10" s="1">
        <v>16</v>
      </c>
      <c r="O10" s="1">
        <v>3</v>
      </c>
      <c r="P10" s="1">
        <v>1071</v>
      </c>
      <c r="Q10">
        <f t="shared" si="2"/>
        <v>899.15966386554624</v>
      </c>
      <c r="S10" s="1" t="s">
        <v>60</v>
      </c>
      <c r="T10" s="1">
        <v>11</v>
      </c>
      <c r="U10" s="1">
        <v>29</v>
      </c>
      <c r="V10" s="1">
        <v>1071</v>
      </c>
      <c r="W10">
        <f t="shared" si="3"/>
        <v>643.3239962651727</v>
      </c>
      <c r="Y10" s="1" t="s">
        <v>60</v>
      </c>
      <c r="Z10" s="1">
        <v>15</v>
      </c>
      <c r="AA10" s="1">
        <v>43</v>
      </c>
      <c r="AB10" s="1">
        <v>1071</v>
      </c>
      <c r="AC10">
        <f t="shared" si="4"/>
        <v>880.48552754435104</v>
      </c>
    </row>
    <row r="11" spans="1:29" ht="15.75" customHeight="1" x14ac:dyDescent="0.2">
      <c r="M11" s="1" t="s">
        <v>62</v>
      </c>
      <c r="N11" s="1">
        <v>12</v>
      </c>
      <c r="O11" s="1">
        <v>6</v>
      </c>
      <c r="P11" s="1">
        <v>1064</v>
      </c>
      <c r="Q11">
        <f t="shared" si="2"/>
        <v>682.33082706766913</v>
      </c>
      <c r="S11" s="1" t="s">
        <v>62</v>
      </c>
      <c r="T11" s="1">
        <v>10</v>
      </c>
      <c r="U11" s="1">
        <v>4</v>
      </c>
      <c r="V11" s="1">
        <v>1064</v>
      </c>
      <c r="W11">
        <f t="shared" si="3"/>
        <v>567.66917293233087</v>
      </c>
      <c r="Y11" s="1" t="s">
        <v>62</v>
      </c>
      <c r="Z11" s="1">
        <v>14</v>
      </c>
      <c r="AA11" s="1">
        <v>46</v>
      </c>
      <c r="AB11" s="1">
        <v>1064</v>
      </c>
      <c r="AC11">
        <f t="shared" si="4"/>
        <v>832.70676691729318</v>
      </c>
    </row>
    <row r="13" spans="1:29" ht="15.75" customHeight="1" x14ac:dyDescent="0.2">
      <c r="A13" s="1" t="s">
        <v>7</v>
      </c>
      <c r="G13" s="1" t="s">
        <v>10</v>
      </c>
      <c r="M13" s="1" t="s">
        <v>29</v>
      </c>
      <c r="S13" s="1" t="s">
        <v>63</v>
      </c>
    </row>
    <row r="14" spans="1:29" ht="15.75" customHeight="1" x14ac:dyDescent="0.2">
      <c r="B14" s="1" t="s">
        <v>3</v>
      </c>
      <c r="C14" s="1" t="s">
        <v>4</v>
      </c>
      <c r="D14" s="1" t="s">
        <v>5</v>
      </c>
      <c r="E14" s="1" t="s">
        <v>6</v>
      </c>
      <c r="H14" s="1" t="s">
        <v>3</v>
      </c>
      <c r="I14" s="1" t="s">
        <v>4</v>
      </c>
      <c r="J14" s="1" t="s">
        <v>5</v>
      </c>
      <c r="K14" s="1" t="s">
        <v>6</v>
      </c>
      <c r="N14" s="1" t="s">
        <v>3</v>
      </c>
      <c r="O14" s="1" t="s">
        <v>4</v>
      </c>
      <c r="P14" s="1" t="s">
        <v>5</v>
      </c>
      <c r="Q14" s="1" t="s">
        <v>6</v>
      </c>
      <c r="T14" s="1" t="s">
        <v>3</v>
      </c>
      <c r="U14" s="1" t="s">
        <v>4</v>
      </c>
      <c r="V14" s="1" t="s">
        <v>5</v>
      </c>
      <c r="W14" s="1" t="s">
        <v>6</v>
      </c>
    </row>
    <row r="15" spans="1:29" ht="15.75" customHeight="1" x14ac:dyDescent="0.2">
      <c r="A15" s="1" t="s">
        <v>43</v>
      </c>
      <c r="B15" s="1">
        <v>12</v>
      </c>
      <c r="C15" s="1">
        <v>40</v>
      </c>
      <c r="D15" s="1">
        <v>906</v>
      </c>
      <c r="E15">
        <f t="shared" ref="E15:E20" si="5">(((B15*60)+C15)*1000)/D15</f>
        <v>838.85209713024278</v>
      </c>
      <c r="G15" s="1" t="s">
        <v>43</v>
      </c>
      <c r="H15" s="1">
        <v>9</v>
      </c>
      <c r="I15" s="1">
        <v>3</v>
      </c>
      <c r="J15" s="1">
        <v>906</v>
      </c>
      <c r="K15">
        <f t="shared" ref="K15:K20" si="6">(((H15*60)+I15)*1000)/J15</f>
        <v>599.33774834437088</v>
      </c>
      <c r="M15" s="1" t="s">
        <v>43</v>
      </c>
      <c r="N15" s="1">
        <v>9</v>
      </c>
      <c r="O15" s="1">
        <v>54</v>
      </c>
      <c r="P15" s="1">
        <v>906</v>
      </c>
      <c r="Q15">
        <f t="shared" ref="Q15:Q20" si="7">(((N15*60)+O15)*1000)/P15</f>
        <v>655.62913907284769</v>
      </c>
      <c r="S15" s="1" t="s">
        <v>43</v>
      </c>
      <c r="T15" s="1">
        <v>11</v>
      </c>
      <c r="U15" s="1">
        <v>10</v>
      </c>
      <c r="V15" s="1">
        <v>906</v>
      </c>
      <c r="W15">
        <f t="shared" ref="W15:W20" si="8">(((T15*60)+U15)*1000)/V15</f>
        <v>739.51434878587202</v>
      </c>
    </row>
    <row r="16" spans="1:29" ht="15.75" customHeight="1" x14ac:dyDescent="0.2">
      <c r="A16" s="1" t="s">
        <v>59</v>
      </c>
      <c r="B16" s="1">
        <v>12</v>
      </c>
      <c r="C16" s="1">
        <v>55</v>
      </c>
      <c r="D16" s="1">
        <v>1071</v>
      </c>
      <c r="E16">
        <f t="shared" si="5"/>
        <v>723.62278244631182</v>
      </c>
      <c r="G16" s="1" t="s">
        <v>59</v>
      </c>
      <c r="H16" s="1">
        <v>11</v>
      </c>
      <c r="I16" s="1">
        <v>12</v>
      </c>
      <c r="J16" s="1">
        <v>1071</v>
      </c>
      <c r="K16">
        <f t="shared" si="6"/>
        <v>627.45098039215691</v>
      </c>
      <c r="M16" s="1" t="s">
        <v>59</v>
      </c>
      <c r="N16" s="1">
        <v>10</v>
      </c>
      <c r="O16" s="1">
        <v>0</v>
      </c>
      <c r="P16" s="1">
        <v>1071</v>
      </c>
      <c r="Q16">
        <f t="shared" si="7"/>
        <v>560.2240896358544</v>
      </c>
      <c r="S16" s="1" t="s">
        <v>59</v>
      </c>
      <c r="T16" s="1">
        <v>14</v>
      </c>
      <c r="U16" s="1">
        <v>30</v>
      </c>
      <c r="V16" s="1">
        <v>1071</v>
      </c>
      <c r="W16">
        <f t="shared" si="8"/>
        <v>812.32492997198881</v>
      </c>
    </row>
    <row r="17" spans="1:23" ht="15.75" customHeight="1" x14ac:dyDescent="0.2">
      <c r="A17" s="1" t="s">
        <v>18</v>
      </c>
      <c r="B17" s="1">
        <v>16</v>
      </c>
      <c r="C17" s="1">
        <v>3</v>
      </c>
      <c r="D17" s="1">
        <v>1116</v>
      </c>
      <c r="E17">
        <f t="shared" si="5"/>
        <v>862.90322580645159</v>
      </c>
      <c r="G17" s="1" t="s">
        <v>18</v>
      </c>
      <c r="H17" s="1">
        <v>10</v>
      </c>
      <c r="I17" s="1">
        <v>55</v>
      </c>
      <c r="J17" s="1">
        <v>1116</v>
      </c>
      <c r="K17">
        <f t="shared" si="6"/>
        <v>586.91756272401437</v>
      </c>
      <c r="M17" s="1" t="s">
        <v>18</v>
      </c>
      <c r="N17" s="1">
        <v>10</v>
      </c>
      <c r="O17" s="1">
        <v>33</v>
      </c>
      <c r="P17" s="1">
        <v>1116</v>
      </c>
      <c r="Q17">
        <f t="shared" si="7"/>
        <v>567.20430107526886</v>
      </c>
      <c r="S17" s="1" t="s">
        <v>18</v>
      </c>
      <c r="T17" s="1">
        <v>13</v>
      </c>
      <c r="U17" s="1">
        <v>27</v>
      </c>
      <c r="V17" s="1">
        <v>1116</v>
      </c>
      <c r="W17">
        <f t="shared" si="8"/>
        <v>723.11827956989248</v>
      </c>
    </row>
    <row r="18" spans="1:23" ht="15.75" customHeight="1" x14ac:dyDescent="0.2">
      <c r="A18" s="1" t="s">
        <v>45</v>
      </c>
      <c r="B18" s="1">
        <v>16</v>
      </c>
      <c r="C18" s="1" t="s">
        <v>64</v>
      </c>
      <c r="D18" s="1">
        <v>1071</v>
      </c>
      <c r="E18" t="e">
        <f t="shared" si="5"/>
        <v>#VALUE!</v>
      </c>
      <c r="G18" s="1" t="s">
        <v>45</v>
      </c>
      <c r="H18" s="1">
        <v>12</v>
      </c>
      <c r="I18" s="1">
        <v>29</v>
      </c>
      <c r="J18" s="1">
        <v>1071</v>
      </c>
      <c r="K18">
        <f t="shared" si="6"/>
        <v>699.34640522875816</v>
      </c>
      <c r="M18" s="1" t="s">
        <v>45</v>
      </c>
      <c r="N18" s="1">
        <v>11</v>
      </c>
      <c r="O18" s="1">
        <v>8</v>
      </c>
      <c r="P18" s="1">
        <v>1071</v>
      </c>
      <c r="Q18">
        <f t="shared" si="7"/>
        <v>623.71615312791778</v>
      </c>
      <c r="S18" s="1" t="s">
        <v>45</v>
      </c>
      <c r="T18" s="1">
        <v>17</v>
      </c>
      <c r="U18" s="1">
        <v>25</v>
      </c>
      <c r="V18" s="1">
        <v>1071</v>
      </c>
      <c r="W18">
        <f t="shared" si="8"/>
        <v>975.72362278244634</v>
      </c>
    </row>
    <row r="19" spans="1:23" ht="15.75" customHeight="1" x14ac:dyDescent="0.2">
      <c r="A19" s="1" t="s">
        <v>60</v>
      </c>
      <c r="B19" s="1">
        <v>16</v>
      </c>
      <c r="C19" s="1">
        <v>50</v>
      </c>
      <c r="D19" s="1">
        <v>1071</v>
      </c>
      <c r="E19">
        <f t="shared" si="5"/>
        <v>943.04388422035481</v>
      </c>
      <c r="G19" s="1" t="s">
        <v>60</v>
      </c>
      <c r="H19" s="1">
        <v>12</v>
      </c>
      <c r="I19" s="1">
        <v>59</v>
      </c>
      <c r="J19" s="1">
        <v>1071</v>
      </c>
      <c r="K19">
        <f t="shared" si="6"/>
        <v>727.35760971055083</v>
      </c>
      <c r="M19" s="1" t="s">
        <v>60</v>
      </c>
      <c r="N19" s="1">
        <v>11</v>
      </c>
      <c r="O19" s="1">
        <v>41</v>
      </c>
      <c r="P19" s="1">
        <v>1071</v>
      </c>
      <c r="Q19">
        <f t="shared" si="7"/>
        <v>654.52847805788986</v>
      </c>
      <c r="S19" s="1" t="s">
        <v>60</v>
      </c>
      <c r="T19" s="1">
        <v>17</v>
      </c>
      <c r="U19" s="1">
        <v>33</v>
      </c>
      <c r="V19" s="1">
        <v>1071</v>
      </c>
      <c r="W19">
        <f t="shared" si="8"/>
        <v>983.19327731092437</v>
      </c>
    </row>
    <row r="20" spans="1:23" ht="15.75" customHeight="1" x14ac:dyDescent="0.2">
      <c r="A20" s="1" t="s">
        <v>62</v>
      </c>
      <c r="B20" s="1">
        <v>14</v>
      </c>
      <c r="C20" s="1">
        <v>4</v>
      </c>
      <c r="D20" s="1">
        <v>1064</v>
      </c>
      <c r="E20">
        <f t="shared" si="5"/>
        <v>793.23308270676694</v>
      </c>
      <c r="G20" s="1" t="s">
        <v>62</v>
      </c>
      <c r="H20" s="1">
        <v>12</v>
      </c>
      <c r="I20" s="1">
        <v>4</v>
      </c>
      <c r="J20" s="1">
        <v>1064</v>
      </c>
      <c r="K20">
        <f t="shared" si="6"/>
        <v>680.4511278195489</v>
      </c>
      <c r="M20" s="1" t="s">
        <v>62</v>
      </c>
      <c r="N20" s="1">
        <v>12</v>
      </c>
      <c r="O20" s="1">
        <v>10</v>
      </c>
      <c r="P20" s="1">
        <v>1064</v>
      </c>
      <c r="Q20">
        <f t="shared" si="7"/>
        <v>686.09022556390983</v>
      </c>
      <c r="S20" s="1" t="s">
        <v>62</v>
      </c>
      <c r="T20" s="1">
        <v>17</v>
      </c>
      <c r="U20" s="1">
        <v>27</v>
      </c>
      <c r="V20" s="1">
        <v>1064</v>
      </c>
      <c r="W20">
        <f t="shared" si="8"/>
        <v>984.02255639097746</v>
      </c>
    </row>
    <row r="23" spans="1:23" ht="15.75" customHeight="1" x14ac:dyDescent="0.2">
      <c r="A23" s="1" t="s">
        <v>8</v>
      </c>
      <c r="G23" s="1" t="s">
        <v>11</v>
      </c>
      <c r="M23" s="1" t="s">
        <v>31</v>
      </c>
      <c r="S23" s="1" t="s">
        <v>65</v>
      </c>
    </row>
    <row r="24" spans="1:23" ht="15.75" customHeight="1" x14ac:dyDescent="0.2">
      <c r="B24" s="1" t="s">
        <v>3</v>
      </c>
      <c r="C24" s="1" t="s">
        <v>4</v>
      </c>
      <c r="D24" s="1" t="s">
        <v>5</v>
      </c>
      <c r="E24" s="1" t="s">
        <v>6</v>
      </c>
      <c r="H24" s="1" t="s">
        <v>3</v>
      </c>
      <c r="I24" s="1" t="s">
        <v>4</v>
      </c>
      <c r="J24" s="1" t="s">
        <v>5</v>
      </c>
      <c r="K24" s="1" t="s">
        <v>6</v>
      </c>
      <c r="N24" s="1" t="s">
        <v>3</v>
      </c>
      <c r="O24" s="1" t="s">
        <v>4</v>
      </c>
      <c r="P24" s="1" t="s">
        <v>5</v>
      </c>
      <c r="Q24" s="1" t="s">
        <v>6</v>
      </c>
      <c r="T24" s="1" t="s">
        <v>3</v>
      </c>
      <c r="U24" s="1" t="s">
        <v>4</v>
      </c>
      <c r="V24" s="1" t="s">
        <v>5</v>
      </c>
      <c r="W24" s="1" t="s">
        <v>6</v>
      </c>
    </row>
    <row r="25" spans="1:23" ht="15.75" customHeight="1" x14ac:dyDescent="0.2">
      <c r="A25" s="1" t="s">
        <v>43</v>
      </c>
      <c r="B25" s="1">
        <v>12</v>
      </c>
      <c r="C25" s="1">
        <v>35</v>
      </c>
      <c r="D25" s="1">
        <v>906</v>
      </c>
      <c r="E25">
        <f t="shared" ref="E25:E30" si="9">(((B25*60)+C25)*1000)/D25</f>
        <v>833.33333333333337</v>
      </c>
      <c r="G25" s="1" t="s">
        <v>43</v>
      </c>
      <c r="H25" s="1">
        <v>14</v>
      </c>
      <c r="I25" s="1">
        <v>13</v>
      </c>
      <c r="J25" s="1">
        <v>906</v>
      </c>
      <c r="K25">
        <f t="shared" ref="K25:K30" si="10">(((H25*60)+I25)*1000)/J25</f>
        <v>941.50110375275938</v>
      </c>
      <c r="M25" s="1" t="s">
        <v>43</v>
      </c>
      <c r="N25" s="1">
        <v>9</v>
      </c>
      <c r="O25" s="1">
        <v>52</v>
      </c>
      <c r="P25" s="1">
        <v>906</v>
      </c>
      <c r="Q25">
        <f t="shared" ref="Q25:Q30" si="11">(((N25*60)+O25)*1000)/P25</f>
        <v>653.42163355408388</v>
      </c>
      <c r="S25" s="1" t="s">
        <v>43</v>
      </c>
      <c r="T25" s="1">
        <v>12</v>
      </c>
      <c r="U25" s="1">
        <v>49</v>
      </c>
      <c r="V25" s="1">
        <v>906</v>
      </c>
      <c r="W25">
        <f t="shared" ref="W25:W30" si="12">(((T25*60)+U25)*1000)/V25</f>
        <v>848.78587196467993</v>
      </c>
    </row>
    <row r="26" spans="1:23" ht="15.75" customHeight="1" x14ac:dyDescent="0.2">
      <c r="A26" s="1" t="s">
        <v>59</v>
      </c>
      <c r="B26" s="1">
        <v>13</v>
      </c>
      <c r="C26" s="1">
        <v>14</v>
      </c>
      <c r="D26" s="1">
        <v>1071</v>
      </c>
      <c r="E26">
        <f t="shared" si="9"/>
        <v>741.36321195144728</v>
      </c>
      <c r="G26" s="1" t="s">
        <v>59</v>
      </c>
      <c r="H26" s="1">
        <v>19</v>
      </c>
      <c r="I26" s="1">
        <v>5</v>
      </c>
      <c r="J26" s="1">
        <v>1071</v>
      </c>
      <c r="K26">
        <f t="shared" si="10"/>
        <v>1069.094304388422</v>
      </c>
      <c r="M26" s="1" t="s">
        <v>59</v>
      </c>
      <c r="N26" s="1">
        <v>11</v>
      </c>
      <c r="O26" s="1">
        <v>59</v>
      </c>
      <c r="P26" s="1">
        <v>1071</v>
      </c>
      <c r="Q26">
        <f t="shared" si="11"/>
        <v>671.33520074696548</v>
      </c>
      <c r="S26" s="1" t="s">
        <v>59</v>
      </c>
      <c r="T26" s="1">
        <v>15</v>
      </c>
      <c r="U26" s="1">
        <v>37</v>
      </c>
      <c r="V26" s="1">
        <v>1071</v>
      </c>
      <c r="W26">
        <f t="shared" si="12"/>
        <v>874.88328664799258</v>
      </c>
    </row>
    <row r="27" spans="1:23" ht="15.75" customHeight="1" x14ac:dyDescent="0.2">
      <c r="A27" s="1" t="s">
        <v>18</v>
      </c>
      <c r="B27" s="1">
        <v>12</v>
      </c>
      <c r="C27" s="1">
        <v>42</v>
      </c>
      <c r="D27" s="1">
        <v>1116</v>
      </c>
      <c r="E27">
        <f t="shared" si="9"/>
        <v>682.79569892473114</v>
      </c>
      <c r="G27" s="1" t="s">
        <v>18</v>
      </c>
      <c r="H27" s="1">
        <v>16</v>
      </c>
      <c r="I27" s="1">
        <v>31</v>
      </c>
      <c r="J27" s="1">
        <v>1116</v>
      </c>
      <c r="K27">
        <f t="shared" si="10"/>
        <v>887.99283154121861</v>
      </c>
      <c r="M27" s="1" t="s">
        <v>18</v>
      </c>
      <c r="N27" s="1">
        <v>12</v>
      </c>
      <c r="O27" s="1">
        <v>27</v>
      </c>
      <c r="P27" s="1">
        <v>1116</v>
      </c>
      <c r="Q27">
        <f t="shared" si="11"/>
        <v>669.35483870967744</v>
      </c>
      <c r="S27" s="1" t="s">
        <v>18</v>
      </c>
      <c r="T27" s="1">
        <v>12</v>
      </c>
      <c r="U27" s="1">
        <v>57</v>
      </c>
      <c r="V27" s="1">
        <v>1116</v>
      </c>
      <c r="W27">
        <f t="shared" si="12"/>
        <v>696.23655913978496</v>
      </c>
    </row>
    <row r="28" spans="1:23" ht="15.75" customHeight="1" x14ac:dyDescent="0.2">
      <c r="A28" s="1" t="s">
        <v>45</v>
      </c>
      <c r="B28" s="1">
        <v>14</v>
      </c>
      <c r="C28" s="1">
        <v>15</v>
      </c>
      <c r="D28" s="1">
        <v>1071</v>
      </c>
      <c r="E28">
        <f t="shared" si="9"/>
        <v>798.31932773109247</v>
      </c>
      <c r="G28" s="1" t="s">
        <v>45</v>
      </c>
      <c r="H28" s="1">
        <v>19</v>
      </c>
      <c r="I28" s="1">
        <v>19</v>
      </c>
      <c r="J28" s="1">
        <v>1071</v>
      </c>
      <c r="K28">
        <f t="shared" si="10"/>
        <v>1082.1661998132586</v>
      </c>
      <c r="M28" s="1" t="s">
        <v>45</v>
      </c>
      <c r="N28" s="1">
        <v>11</v>
      </c>
      <c r="O28" s="1">
        <v>25</v>
      </c>
      <c r="P28" s="1">
        <v>1071</v>
      </c>
      <c r="Q28">
        <f t="shared" si="11"/>
        <v>639.58916900093368</v>
      </c>
      <c r="S28" s="1" t="s">
        <v>45</v>
      </c>
      <c r="T28" s="1">
        <v>18</v>
      </c>
      <c r="U28" s="1">
        <v>7</v>
      </c>
      <c r="V28" s="1">
        <v>1071</v>
      </c>
      <c r="W28">
        <f t="shared" si="12"/>
        <v>1014.9393090569561</v>
      </c>
    </row>
    <row r="29" spans="1:23" ht="15.75" customHeight="1" x14ac:dyDescent="0.2">
      <c r="A29" s="1" t="s">
        <v>60</v>
      </c>
      <c r="B29" s="1">
        <v>13</v>
      </c>
      <c r="C29" s="1">
        <v>6</v>
      </c>
      <c r="D29" s="1">
        <v>1071</v>
      </c>
      <c r="E29">
        <f t="shared" si="9"/>
        <v>733.89355742296914</v>
      </c>
      <c r="G29" s="1" t="s">
        <v>60</v>
      </c>
      <c r="J29" s="1">
        <v>1071</v>
      </c>
      <c r="K29">
        <f t="shared" si="10"/>
        <v>0</v>
      </c>
      <c r="M29" s="1" t="s">
        <v>60</v>
      </c>
      <c r="N29" s="1">
        <v>17</v>
      </c>
      <c r="O29" s="1">
        <v>1</v>
      </c>
      <c r="P29" s="1">
        <v>1071</v>
      </c>
      <c r="Q29">
        <f t="shared" si="11"/>
        <v>953.31465919701213</v>
      </c>
      <c r="S29" s="1" t="s">
        <v>60</v>
      </c>
      <c r="T29" s="1">
        <v>17</v>
      </c>
      <c r="U29" s="1">
        <v>23</v>
      </c>
      <c r="V29" s="1">
        <v>1071</v>
      </c>
      <c r="W29">
        <f t="shared" si="12"/>
        <v>973.85620915032678</v>
      </c>
    </row>
    <row r="30" spans="1:23" ht="15.75" customHeight="1" x14ac:dyDescent="0.2">
      <c r="A30" s="1" t="s">
        <v>62</v>
      </c>
      <c r="B30" s="1">
        <v>13</v>
      </c>
      <c r="C30" s="1">
        <v>2</v>
      </c>
      <c r="D30" s="1">
        <v>1064</v>
      </c>
      <c r="E30">
        <f t="shared" si="9"/>
        <v>734.96240601503757</v>
      </c>
      <c r="G30" s="1" t="s">
        <v>62</v>
      </c>
      <c r="H30" s="1">
        <v>19</v>
      </c>
      <c r="I30" s="1">
        <v>5</v>
      </c>
      <c r="J30" s="1">
        <v>1064</v>
      </c>
      <c r="K30">
        <f t="shared" si="10"/>
        <v>1076.1278195488721</v>
      </c>
      <c r="M30" s="1" t="s">
        <v>62</v>
      </c>
      <c r="N30" s="1">
        <v>12</v>
      </c>
      <c r="O30" s="1">
        <v>5</v>
      </c>
      <c r="P30" s="1">
        <v>1064</v>
      </c>
      <c r="Q30">
        <f t="shared" si="11"/>
        <v>681.39097744360902</v>
      </c>
      <c r="S30" s="1" t="s">
        <v>62</v>
      </c>
      <c r="T30" s="1">
        <v>17</v>
      </c>
      <c r="U30" s="1">
        <v>48</v>
      </c>
      <c r="V30" s="1">
        <v>1064</v>
      </c>
      <c r="W30">
        <f t="shared" si="12"/>
        <v>1003.7593984962406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F220"/>
  <sheetViews>
    <sheetView workbookViewId="0"/>
  </sheetViews>
  <sheetFormatPr defaultColWidth="17.28515625" defaultRowHeight="15.75" customHeight="1" x14ac:dyDescent="0.2"/>
  <sheetData>
    <row r="1" spans="1:6" ht="15.75" customHeight="1" x14ac:dyDescent="0.2">
      <c r="A1" s="1" t="s">
        <v>0</v>
      </c>
    </row>
    <row r="2" spans="1:6" ht="15.75" customHeight="1" x14ac:dyDescent="0.2">
      <c r="B2" s="1" t="s">
        <v>3</v>
      </c>
      <c r="C2" s="1" t="s">
        <v>4</v>
      </c>
      <c r="D2" s="1" t="s">
        <v>5</v>
      </c>
      <c r="E2" s="1" t="s">
        <v>6</v>
      </c>
      <c r="F2" s="1" t="s">
        <v>66</v>
      </c>
    </row>
    <row r="3" spans="1:6" ht="15.75" customHeight="1" x14ac:dyDescent="0.2">
      <c r="A3" s="1" t="s">
        <v>67</v>
      </c>
      <c r="B3" s="1">
        <v>15</v>
      </c>
      <c r="C3" s="1">
        <v>16</v>
      </c>
      <c r="D3" s="1">
        <v>852</v>
      </c>
      <c r="E3">
        <f t="shared" ref="E3:E11" si="0">(((B3*60)+C3)*1000)/D3</f>
        <v>1075.1173708920187</v>
      </c>
      <c r="F3" s="1">
        <v>2</v>
      </c>
    </row>
    <row r="4" spans="1:6" ht="15.75" customHeight="1" x14ac:dyDescent="0.2">
      <c r="A4" s="1" t="s">
        <v>68</v>
      </c>
      <c r="B4" s="1">
        <v>19</v>
      </c>
      <c r="C4" s="1">
        <v>24</v>
      </c>
      <c r="D4" s="1">
        <v>975</v>
      </c>
      <c r="E4">
        <f t="shared" si="0"/>
        <v>1193.8461538461538</v>
      </c>
      <c r="F4" s="1">
        <v>4</v>
      </c>
    </row>
    <row r="5" spans="1:6" ht="15.75" customHeight="1" x14ac:dyDescent="0.2">
      <c r="A5" s="1" t="s">
        <v>69</v>
      </c>
      <c r="B5" s="1">
        <v>21</v>
      </c>
      <c r="C5" s="1">
        <v>9</v>
      </c>
      <c r="D5" s="1">
        <v>1222</v>
      </c>
      <c r="E5">
        <f t="shared" si="0"/>
        <v>1038.4615384615386</v>
      </c>
      <c r="F5" s="1">
        <v>1</v>
      </c>
    </row>
    <row r="6" spans="1:6" ht="15.75" customHeight="1" x14ac:dyDescent="0.2">
      <c r="A6" s="1" t="s">
        <v>70</v>
      </c>
      <c r="B6" s="1">
        <v>21</v>
      </c>
      <c r="C6" s="1">
        <v>49</v>
      </c>
      <c r="D6" s="1">
        <v>1071</v>
      </c>
      <c r="E6">
        <f t="shared" si="0"/>
        <v>1222.2222222222222</v>
      </c>
      <c r="F6" s="1">
        <v>5</v>
      </c>
    </row>
    <row r="7" spans="1:6" ht="15.75" customHeight="1" x14ac:dyDescent="0.2">
      <c r="A7" s="1" t="s">
        <v>71</v>
      </c>
      <c r="B7" s="1">
        <v>23</v>
      </c>
      <c r="C7" s="1">
        <v>36</v>
      </c>
      <c r="D7" s="1">
        <v>1116</v>
      </c>
      <c r="E7">
        <f t="shared" si="0"/>
        <v>1268.8172043010752</v>
      </c>
      <c r="F7" s="1">
        <v>6</v>
      </c>
    </row>
    <row r="8" spans="1:6" ht="15.75" customHeight="1" x14ac:dyDescent="0.2">
      <c r="A8" s="1" t="s">
        <v>72</v>
      </c>
      <c r="B8" s="1">
        <v>23</v>
      </c>
      <c r="C8" s="1">
        <v>37</v>
      </c>
      <c r="D8" s="1">
        <v>1222</v>
      </c>
      <c r="E8">
        <f t="shared" si="0"/>
        <v>1159.5744680851064</v>
      </c>
      <c r="F8" s="1">
        <v>3</v>
      </c>
    </row>
    <row r="9" spans="1:6" ht="15.75" customHeight="1" x14ac:dyDescent="0.2">
      <c r="A9" s="1" t="s">
        <v>73</v>
      </c>
      <c r="B9" s="1" t="s">
        <v>21</v>
      </c>
      <c r="D9" s="1">
        <v>852</v>
      </c>
      <c r="E9" t="e">
        <f t="shared" si="0"/>
        <v>#VALUE!</v>
      </c>
      <c r="F9" s="1" t="s">
        <v>21</v>
      </c>
    </row>
    <row r="10" spans="1:6" ht="15.75" customHeight="1" x14ac:dyDescent="0.2">
      <c r="A10" s="1" t="s">
        <v>74</v>
      </c>
      <c r="B10" s="1" t="s">
        <v>21</v>
      </c>
      <c r="D10" s="1">
        <v>852</v>
      </c>
      <c r="E10" t="e">
        <f t="shared" si="0"/>
        <v>#VALUE!</v>
      </c>
      <c r="F10" s="1" t="s">
        <v>21</v>
      </c>
    </row>
    <row r="11" spans="1:6" ht="15.75" customHeight="1" x14ac:dyDescent="0.2">
      <c r="A11" s="1" t="s">
        <v>75</v>
      </c>
      <c r="B11" s="1" t="s">
        <v>21</v>
      </c>
      <c r="D11" s="1">
        <v>1222</v>
      </c>
      <c r="E11" t="e">
        <f t="shared" si="0"/>
        <v>#VALUE!</v>
      </c>
      <c r="F11" s="1" t="s">
        <v>21</v>
      </c>
    </row>
    <row r="13" spans="1:6" ht="15.75" customHeight="1" x14ac:dyDescent="0.2">
      <c r="A13" s="1" t="s">
        <v>7</v>
      </c>
    </row>
    <row r="14" spans="1:6" ht="15.75" customHeight="1" x14ac:dyDescent="0.2">
      <c r="B14" s="1" t="s">
        <v>3</v>
      </c>
      <c r="C14" s="1" t="s">
        <v>4</v>
      </c>
      <c r="D14" s="1" t="s">
        <v>5</v>
      </c>
      <c r="E14" s="1" t="s">
        <v>6</v>
      </c>
      <c r="F14" s="1" t="s">
        <v>66</v>
      </c>
    </row>
    <row r="15" spans="1:6" ht="15.75" customHeight="1" x14ac:dyDescent="0.2">
      <c r="A15" s="1" t="s">
        <v>67</v>
      </c>
      <c r="B15" s="1">
        <v>21</v>
      </c>
      <c r="C15" s="1">
        <v>17</v>
      </c>
      <c r="D15" s="1">
        <v>852</v>
      </c>
      <c r="E15">
        <f t="shared" ref="E15:E23" si="1">(((B15*60)+C15)*1000)/D15</f>
        <v>1498.8262910798121</v>
      </c>
      <c r="F15" s="1">
        <v>1</v>
      </c>
    </row>
    <row r="16" spans="1:6" ht="15.75" customHeight="1" x14ac:dyDescent="0.2">
      <c r="A16" s="1" t="s">
        <v>68</v>
      </c>
      <c r="B16" s="1">
        <v>37</v>
      </c>
      <c r="C16" s="1">
        <v>14</v>
      </c>
      <c r="D16" s="1">
        <v>975</v>
      </c>
      <c r="E16">
        <f t="shared" si="1"/>
        <v>2291.2820512820513</v>
      </c>
      <c r="F16" s="1">
        <v>5</v>
      </c>
    </row>
    <row r="17" spans="1:6" ht="15.75" customHeight="1" x14ac:dyDescent="0.2">
      <c r="A17" s="1" t="s">
        <v>69</v>
      </c>
      <c r="B17" s="1">
        <v>32</v>
      </c>
      <c r="C17" s="1">
        <v>46</v>
      </c>
      <c r="D17" s="1">
        <v>1222</v>
      </c>
      <c r="E17">
        <f t="shared" si="1"/>
        <v>1608.8379705400982</v>
      </c>
      <c r="F17" s="1">
        <v>2</v>
      </c>
    </row>
    <row r="18" spans="1:6" ht="15.75" customHeight="1" x14ac:dyDescent="0.2">
      <c r="A18" s="1" t="s">
        <v>70</v>
      </c>
      <c r="B18" s="1">
        <v>35</v>
      </c>
      <c r="C18" s="1">
        <v>45</v>
      </c>
      <c r="D18" s="1">
        <v>1071</v>
      </c>
      <c r="E18">
        <f t="shared" si="1"/>
        <v>2002.8011204481793</v>
      </c>
      <c r="F18" s="1">
        <v>4</v>
      </c>
    </row>
    <row r="19" spans="1:6" ht="15.75" customHeight="1" x14ac:dyDescent="0.2">
      <c r="A19" s="1" t="s">
        <v>71</v>
      </c>
      <c r="B19" s="1" t="s">
        <v>21</v>
      </c>
      <c r="C19" s="1" t="s">
        <v>21</v>
      </c>
      <c r="D19" s="1">
        <v>1116</v>
      </c>
      <c r="E19" t="e">
        <f t="shared" si="1"/>
        <v>#VALUE!</v>
      </c>
      <c r="F19" s="1" t="s">
        <v>21</v>
      </c>
    </row>
    <row r="20" spans="1:6" ht="15.75" customHeight="1" x14ac:dyDescent="0.2">
      <c r="A20" s="1" t="s">
        <v>72</v>
      </c>
      <c r="B20" s="1" t="s">
        <v>21</v>
      </c>
      <c r="C20" s="1" t="s">
        <v>21</v>
      </c>
      <c r="D20" s="1">
        <v>1222</v>
      </c>
      <c r="E20" t="e">
        <f t="shared" si="1"/>
        <v>#VALUE!</v>
      </c>
      <c r="F20" s="1" t="s">
        <v>21</v>
      </c>
    </row>
    <row r="21" spans="1:6" ht="15.75" customHeight="1" x14ac:dyDescent="0.2">
      <c r="A21" s="1" t="s">
        <v>73</v>
      </c>
      <c r="B21" s="1" t="s">
        <v>21</v>
      </c>
      <c r="C21" s="1" t="s">
        <v>21</v>
      </c>
      <c r="D21" s="1">
        <v>852</v>
      </c>
      <c r="E21" t="e">
        <f t="shared" si="1"/>
        <v>#VALUE!</v>
      </c>
      <c r="F21" s="1" t="s">
        <v>21</v>
      </c>
    </row>
    <row r="22" spans="1:6" ht="15.75" customHeight="1" x14ac:dyDescent="0.2">
      <c r="A22" s="1" t="s">
        <v>74</v>
      </c>
      <c r="B22" s="1" t="s">
        <v>21</v>
      </c>
      <c r="C22" s="1" t="s">
        <v>21</v>
      </c>
      <c r="D22" s="1">
        <v>852</v>
      </c>
      <c r="E22" t="e">
        <f t="shared" si="1"/>
        <v>#VALUE!</v>
      </c>
      <c r="F22" s="1" t="s">
        <v>21</v>
      </c>
    </row>
    <row r="23" spans="1:6" ht="15.75" customHeight="1" x14ac:dyDescent="0.2">
      <c r="A23" s="1" t="s">
        <v>75</v>
      </c>
      <c r="B23" s="1">
        <v>35</v>
      </c>
      <c r="C23" s="1">
        <v>27</v>
      </c>
      <c r="D23" s="1">
        <v>1222</v>
      </c>
      <c r="E23">
        <f t="shared" si="1"/>
        <v>1740.5891980360066</v>
      </c>
      <c r="F23" s="1">
        <v>3</v>
      </c>
    </row>
    <row r="25" spans="1:6" ht="15.75" customHeight="1" x14ac:dyDescent="0.2">
      <c r="A25" s="1" t="s">
        <v>8</v>
      </c>
    </row>
    <row r="26" spans="1:6" ht="15.75" customHeight="1" x14ac:dyDescent="0.2">
      <c r="B26" s="1" t="s">
        <v>3</v>
      </c>
      <c r="C26" s="1" t="s">
        <v>4</v>
      </c>
      <c r="D26" s="1" t="s">
        <v>5</v>
      </c>
      <c r="E26" s="1" t="s">
        <v>6</v>
      </c>
      <c r="F26" s="1" t="s">
        <v>66</v>
      </c>
    </row>
    <row r="27" spans="1:6" ht="15.75" customHeight="1" x14ac:dyDescent="0.2">
      <c r="A27" s="1" t="s">
        <v>67</v>
      </c>
      <c r="B27" s="1">
        <v>23</v>
      </c>
      <c r="C27" s="1">
        <v>15</v>
      </c>
      <c r="D27" s="1">
        <v>852</v>
      </c>
      <c r="E27">
        <f t="shared" ref="E27:E35" si="2">(((B27*60)+C27)*1000)/D27</f>
        <v>1637.3239436619717</v>
      </c>
      <c r="F27" s="1">
        <v>2</v>
      </c>
    </row>
    <row r="28" spans="1:6" ht="15.75" customHeight="1" x14ac:dyDescent="0.2">
      <c r="A28" s="1" t="s">
        <v>68</v>
      </c>
      <c r="B28" s="1">
        <v>29</v>
      </c>
      <c r="C28" s="1">
        <v>21</v>
      </c>
      <c r="D28" s="1">
        <v>975</v>
      </c>
      <c r="E28">
        <f t="shared" si="2"/>
        <v>1806.1538461538462</v>
      </c>
      <c r="F28" s="1">
        <v>4</v>
      </c>
    </row>
    <row r="29" spans="1:6" ht="15.75" customHeight="1" x14ac:dyDescent="0.2">
      <c r="A29" s="1" t="s">
        <v>69</v>
      </c>
      <c r="B29" s="1">
        <v>32</v>
      </c>
      <c r="C29" s="1">
        <v>56</v>
      </c>
      <c r="D29" s="1">
        <v>1222</v>
      </c>
      <c r="E29">
        <f t="shared" si="2"/>
        <v>1617.0212765957447</v>
      </c>
      <c r="F29" s="1">
        <v>1</v>
      </c>
    </row>
    <row r="30" spans="1:6" ht="15.75" customHeight="1" x14ac:dyDescent="0.2">
      <c r="A30" s="1" t="s">
        <v>70</v>
      </c>
      <c r="B30" s="1">
        <v>37</v>
      </c>
      <c r="C30" s="1">
        <v>9</v>
      </c>
      <c r="D30" s="1">
        <v>1071</v>
      </c>
      <c r="E30">
        <f t="shared" si="2"/>
        <v>2081.2324929971987</v>
      </c>
      <c r="F30" s="1">
        <v>6</v>
      </c>
    </row>
    <row r="31" spans="1:6" ht="15.75" customHeight="1" x14ac:dyDescent="0.2">
      <c r="A31" s="1" t="s">
        <v>71</v>
      </c>
      <c r="B31" s="1" t="s">
        <v>21</v>
      </c>
      <c r="C31" s="1" t="s">
        <v>21</v>
      </c>
      <c r="D31" s="1">
        <v>1116</v>
      </c>
      <c r="E31" t="e">
        <f t="shared" si="2"/>
        <v>#VALUE!</v>
      </c>
      <c r="F31" s="1" t="s">
        <v>21</v>
      </c>
    </row>
    <row r="32" spans="1:6" ht="15.75" customHeight="1" x14ac:dyDescent="0.2">
      <c r="A32" s="1" t="s">
        <v>72</v>
      </c>
      <c r="B32" s="1">
        <v>37</v>
      </c>
      <c r="C32" s="1">
        <v>47</v>
      </c>
      <c r="D32" s="1">
        <v>1222</v>
      </c>
      <c r="E32">
        <f t="shared" si="2"/>
        <v>1855.1554828150572</v>
      </c>
      <c r="F32" s="1">
        <v>5</v>
      </c>
    </row>
    <row r="33" spans="1:6" ht="15.75" customHeight="1" x14ac:dyDescent="0.2">
      <c r="A33" s="1" t="s">
        <v>73</v>
      </c>
      <c r="B33" s="1" t="s">
        <v>56</v>
      </c>
      <c r="C33" s="1" t="s">
        <v>56</v>
      </c>
      <c r="D33" s="1">
        <v>852</v>
      </c>
      <c r="E33" t="e">
        <f t="shared" si="2"/>
        <v>#VALUE!</v>
      </c>
      <c r="F33" s="1" t="s">
        <v>21</v>
      </c>
    </row>
    <row r="34" spans="1:6" ht="15.75" customHeight="1" x14ac:dyDescent="0.2">
      <c r="A34" s="1" t="s">
        <v>74</v>
      </c>
      <c r="B34" s="1" t="s">
        <v>56</v>
      </c>
      <c r="C34" s="1" t="s">
        <v>56</v>
      </c>
      <c r="D34" s="1">
        <v>852</v>
      </c>
      <c r="E34" t="e">
        <f t="shared" si="2"/>
        <v>#VALUE!</v>
      </c>
      <c r="F34" s="1" t="s">
        <v>21</v>
      </c>
    </row>
    <row r="35" spans="1:6" ht="15.75" customHeight="1" x14ac:dyDescent="0.2">
      <c r="A35" s="1" t="s">
        <v>75</v>
      </c>
      <c r="B35" s="1">
        <v>35</v>
      </c>
      <c r="C35" s="1">
        <v>49</v>
      </c>
      <c r="D35" s="1">
        <v>1222</v>
      </c>
      <c r="E35">
        <f t="shared" si="2"/>
        <v>1758.5924713584288</v>
      </c>
      <c r="F35" s="1">
        <v>3</v>
      </c>
    </row>
    <row r="37" spans="1:6" ht="15.75" customHeight="1" x14ac:dyDescent="0.2">
      <c r="A37" s="1" t="s">
        <v>9</v>
      </c>
    </row>
    <row r="38" spans="1:6" ht="25.5" x14ac:dyDescent="0.2">
      <c r="B38" s="1" t="s">
        <v>3</v>
      </c>
      <c r="C38" s="1" t="s">
        <v>4</v>
      </c>
      <c r="D38" s="1" t="s">
        <v>5</v>
      </c>
      <c r="E38" s="1" t="s">
        <v>6</v>
      </c>
      <c r="F38" s="1" t="s">
        <v>66</v>
      </c>
    </row>
    <row r="39" spans="1:6" ht="12.75" x14ac:dyDescent="0.2">
      <c r="A39" s="1" t="s">
        <v>67</v>
      </c>
      <c r="B39" s="1">
        <v>23</v>
      </c>
      <c r="C39" s="1">
        <v>20</v>
      </c>
      <c r="D39" s="1">
        <v>852</v>
      </c>
      <c r="E39">
        <f t="shared" ref="E39:E47" si="3">(((B39*60)+C39)*1000)/D39</f>
        <v>1643.1924882629107</v>
      </c>
      <c r="F39" s="1">
        <v>2</v>
      </c>
    </row>
    <row r="40" spans="1:6" ht="12.75" x14ac:dyDescent="0.2">
      <c r="A40" s="1" t="s">
        <v>68</v>
      </c>
      <c r="B40" s="1">
        <v>29</v>
      </c>
      <c r="C40" s="1">
        <v>41</v>
      </c>
      <c r="D40" s="1">
        <v>975</v>
      </c>
      <c r="E40">
        <f t="shared" si="3"/>
        <v>1826.6666666666667</v>
      </c>
      <c r="F40" s="1">
        <v>4</v>
      </c>
    </row>
    <row r="41" spans="1:6" ht="12.75" x14ac:dyDescent="0.2">
      <c r="A41" s="1" t="s">
        <v>69</v>
      </c>
      <c r="B41" s="1">
        <v>33</v>
      </c>
      <c r="C41" s="1">
        <v>24</v>
      </c>
      <c r="D41" s="1">
        <v>1222</v>
      </c>
      <c r="E41">
        <f t="shared" si="3"/>
        <v>1639.9345335515548</v>
      </c>
      <c r="F41" s="1">
        <v>1</v>
      </c>
    </row>
    <row r="42" spans="1:6" ht="12.75" x14ac:dyDescent="0.2">
      <c r="A42" s="1" t="s">
        <v>70</v>
      </c>
      <c r="B42" s="1">
        <v>35</v>
      </c>
      <c r="C42" s="1">
        <v>26</v>
      </c>
      <c r="D42" s="1">
        <v>1071</v>
      </c>
      <c r="E42">
        <f t="shared" si="3"/>
        <v>1985.0606909430439</v>
      </c>
      <c r="F42" s="1">
        <v>7</v>
      </c>
    </row>
    <row r="43" spans="1:6" ht="12.75" x14ac:dyDescent="0.2">
      <c r="A43" s="1" t="s">
        <v>71</v>
      </c>
      <c r="B43" s="1">
        <v>39</v>
      </c>
      <c r="C43" s="1">
        <v>16</v>
      </c>
      <c r="D43" s="1">
        <v>1116</v>
      </c>
      <c r="E43">
        <f t="shared" si="3"/>
        <v>2111.1111111111113</v>
      </c>
      <c r="F43" s="1">
        <v>8</v>
      </c>
    </row>
    <row r="44" spans="1:6" ht="12.75" x14ac:dyDescent="0.2">
      <c r="A44" s="1" t="s">
        <v>72</v>
      </c>
      <c r="B44" s="1">
        <v>37</v>
      </c>
      <c r="C44" s="1">
        <v>53</v>
      </c>
      <c r="D44" s="1">
        <v>1222</v>
      </c>
      <c r="E44">
        <f t="shared" si="3"/>
        <v>1860.0654664484452</v>
      </c>
      <c r="F44" s="1">
        <v>5</v>
      </c>
    </row>
    <row r="45" spans="1:6" ht="12.75" x14ac:dyDescent="0.2">
      <c r="A45" s="1" t="s">
        <v>73</v>
      </c>
      <c r="B45" s="1">
        <v>24</v>
      </c>
      <c r="C45" s="1">
        <v>26</v>
      </c>
      <c r="D45" s="1">
        <v>852</v>
      </c>
      <c r="E45">
        <f t="shared" si="3"/>
        <v>1720.6572769953052</v>
      </c>
      <c r="F45" s="1">
        <v>3</v>
      </c>
    </row>
    <row r="46" spans="1:6" ht="12.75" x14ac:dyDescent="0.2">
      <c r="A46" s="1" t="s">
        <v>74</v>
      </c>
      <c r="B46" s="1" t="s">
        <v>21</v>
      </c>
      <c r="C46" s="1" t="s">
        <v>21</v>
      </c>
      <c r="D46" s="1">
        <v>852</v>
      </c>
      <c r="E46" t="e">
        <f t="shared" si="3"/>
        <v>#VALUE!</v>
      </c>
      <c r="F46" s="1" t="s">
        <v>21</v>
      </c>
    </row>
    <row r="47" spans="1:6" ht="12.75" x14ac:dyDescent="0.2">
      <c r="A47" s="1" t="s">
        <v>75</v>
      </c>
      <c r="B47" s="1">
        <v>37</v>
      </c>
      <c r="C47" s="1">
        <v>54</v>
      </c>
      <c r="D47" s="1">
        <v>1222</v>
      </c>
      <c r="E47">
        <f t="shared" si="3"/>
        <v>1860.8837970540098</v>
      </c>
      <c r="F47" s="1">
        <v>6</v>
      </c>
    </row>
    <row r="49" spans="1:6" ht="12.75" x14ac:dyDescent="0.2">
      <c r="A49" s="1" t="s">
        <v>10</v>
      </c>
    </row>
    <row r="50" spans="1:6" ht="25.5" x14ac:dyDescent="0.2">
      <c r="B50" s="1" t="s">
        <v>3</v>
      </c>
      <c r="C50" s="1" t="s">
        <v>4</v>
      </c>
      <c r="D50" s="1" t="s">
        <v>5</v>
      </c>
      <c r="E50" s="1" t="s">
        <v>6</v>
      </c>
      <c r="F50" s="1" t="s">
        <v>66</v>
      </c>
    </row>
    <row r="51" spans="1:6" ht="12.75" x14ac:dyDescent="0.2">
      <c r="A51" s="1" t="s">
        <v>67</v>
      </c>
      <c r="B51" s="1">
        <v>25</v>
      </c>
      <c r="C51" s="1">
        <v>11</v>
      </c>
      <c r="D51" s="1">
        <v>852</v>
      </c>
      <c r="E51">
        <f t="shared" ref="E51:E59" si="4">(((B51*60)+C51)*1000)/D51</f>
        <v>1773.4741784037558</v>
      </c>
      <c r="F51" s="1">
        <v>3</v>
      </c>
    </row>
    <row r="52" spans="1:6" ht="12.75" x14ac:dyDescent="0.2">
      <c r="A52" s="1" t="s">
        <v>68</v>
      </c>
      <c r="B52" s="1">
        <v>33</v>
      </c>
      <c r="C52" s="1">
        <v>0</v>
      </c>
      <c r="D52" s="1">
        <v>975</v>
      </c>
      <c r="E52">
        <f t="shared" si="4"/>
        <v>2030.7692307692307</v>
      </c>
      <c r="F52" s="1">
        <v>5</v>
      </c>
    </row>
    <row r="53" spans="1:6" ht="12.75" x14ac:dyDescent="0.2">
      <c r="A53" s="1" t="s">
        <v>69</v>
      </c>
      <c r="B53" s="1">
        <v>35</v>
      </c>
      <c r="C53" s="1">
        <v>22</v>
      </c>
      <c r="D53" s="1">
        <v>1222</v>
      </c>
      <c r="E53">
        <f t="shared" si="4"/>
        <v>1736.4975450081834</v>
      </c>
      <c r="F53" s="1">
        <v>1</v>
      </c>
    </row>
    <row r="54" spans="1:6" ht="12.75" x14ac:dyDescent="0.2">
      <c r="A54" s="1" t="s">
        <v>70</v>
      </c>
      <c r="B54" s="1">
        <v>39</v>
      </c>
      <c r="C54" s="1">
        <v>5</v>
      </c>
      <c r="D54" s="1">
        <v>1071</v>
      </c>
      <c r="E54">
        <f t="shared" si="4"/>
        <v>2189.5424836601305</v>
      </c>
      <c r="F54" s="1">
        <v>7</v>
      </c>
    </row>
    <row r="55" spans="1:6" ht="12.75" x14ac:dyDescent="0.2">
      <c r="A55" s="1" t="s">
        <v>71</v>
      </c>
      <c r="B55" s="1" t="s">
        <v>21</v>
      </c>
      <c r="C55" s="1" t="s">
        <v>21</v>
      </c>
      <c r="D55" s="1">
        <v>1116</v>
      </c>
      <c r="E55" t="e">
        <f t="shared" si="4"/>
        <v>#VALUE!</v>
      </c>
      <c r="F55" s="1" t="s">
        <v>21</v>
      </c>
    </row>
    <row r="56" spans="1:6" ht="12.75" x14ac:dyDescent="0.2">
      <c r="A56" s="1" t="s">
        <v>72</v>
      </c>
      <c r="B56" s="1">
        <v>38</v>
      </c>
      <c r="C56" s="1">
        <v>29</v>
      </c>
      <c r="D56" s="1">
        <v>1222</v>
      </c>
      <c r="E56">
        <f t="shared" si="4"/>
        <v>1889.5253682487726</v>
      </c>
      <c r="F56" s="1">
        <v>4</v>
      </c>
    </row>
    <row r="57" spans="1:6" ht="12.75" x14ac:dyDescent="0.2">
      <c r="A57" s="1" t="s">
        <v>73</v>
      </c>
      <c r="B57" s="1">
        <v>30</v>
      </c>
      <c r="C57" s="1">
        <v>25</v>
      </c>
      <c r="D57" s="1">
        <v>852</v>
      </c>
      <c r="E57">
        <f t="shared" si="4"/>
        <v>2142.0187793427231</v>
      </c>
      <c r="F57" s="1">
        <v>6</v>
      </c>
    </row>
    <row r="58" spans="1:6" ht="12.75" x14ac:dyDescent="0.2">
      <c r="A58" s="1" t="s">
        <v>74</v>
      </c>
      <c r="B58" s="1" t="s">
        <v>40</v>
      </c>
      <c r="C58" s="1" t="s">
        <v>40</v>
      </c>
      <c r="D58" s="1">
        <v>852</v>
      </c>
      <c r="E58" t="e">
        <f t="shared" si="4"/>
        <v>#VALUE!</v>
      </c>
      <c r="F58" s="1" t="s">
        <v>40</v>
      </c>
    </row>
    <row r="59" spans="1:6" ht="12.75" x14ac:dyDescent="0.2">
      <c r="A59" s="1" t="s">
        <v>75</v>
      </c>
      <c r="B59" s="1">
        <v>35</v>
      </c>
      <c r="C59" s="1">
        <v>48</v>
      </c>
      <c r="D59" s="1">
        <v>1222</v>
      </c>
      <c r="E59">
        <f t="shared" si="4"/>
        <v>1757.7741407528642</v>
      </c>
      <c r="F59" s="1">
        <v>2</v>
      </c>
    </row>
    <row r="61" spans="1:6" ht="12.75" x14ac:dyDescent="0.2">
      <c r="A61" s="1" t="s">
        <v>11</v>
      </c>
    </row>
    <row r="62" spans="1:6" ht="25.5" x14ac:dyDescent="0.2">
      <c r="B62" s="1" t="s">
        <v>3</v>
      </c>
      <c r="C62" s="1" t="s">
        <v>4</v>
      </c>
      <c r="D62" s="1" t="s">
        <v>5</v>
      </c>
      <c r="E62" s="1" t="s">
        <v>6</v>
      </c>
      <c r="F62" s="1" t="s">
        <v>66</v>
      </c>
    </row>
    <row r="63" spans="1:6" ht="12.75" x14ac:dyDescent="0.2">
      <c r="A63" s="1" t="s">
        <v>67</v>
      </c>
      <c r="B63" s="1">
        <v>31</v>
      </c>
      <c r="C63" s="1">
        <v>49</v>
      </c>
      <c r="D63" s="1">
        <v>852</v>
      </c>
      <c r="E63">
        <f t="shared" ref="E63:E71" si="5">(((B63*60)+C63)*1000)/D63</f>
        <v>2240.6103286384978</v>
      </c>
      <c r="F63" s="1">
        <v>3</v>
      </c>
    </row>
    <row r="64" spans="1:6" ht="12.75" x14ac:dyDescent="0.2">
      <c r="A64" s="1" t="s">
        <v>68</v>
      </c>
      <c r="B64" s="1">
        <v>43</v>
      </c>
      <c r="C64" s="1">
        <v>5</v>
      </c>
      <c r="D64" s="1">
        <v>975</v>
      </c>
      <c r="E64">
        <f t="shared" si="5"/>
        <v>2651.2820512820513</v>
      </c>
      <c r="F64" s="1">
        <v>8</v>
      </c>
    </row>
    <row r="65" spans="1:6" ht="12.75" x14ac:dyDescent="0.2">
      <c r="A65" s="1" t="s">
        <v>69</v>
      </c>
      <c r="B65" s="1">
        <v>44</v>
      </c>
      <c r="C65" s="1">
        <v>42</v>
      </c>
      <c r="D65" s="1">
        <v>1222</v>
      </c>
      <c r="E65">
        <f t="shared" si="5"/>
        <v>2194.7626841243864</v>
      </c>
      <c r="F65" s="1">
        <v>1</v>
      </c>
    </row>
    <row r="66" spans="1:6" ht="12.75" x14ac:dyDescent="0.2">
      <c r="A66" s="1" t="s">
        <v>70</v>
      </c>
      <c r="B66" s="1">
        <v>43</v>
      </c>
      <c r="C66" s="1">
        <v>45</v>
      </c>
      <c r="D66" s="1">
        <v>1071</v>
      </c>
      <c r="E66">
        <f t="shared" si="5"/>
        <v>2450.9803921568628</v>
      </c>
      <c r="F66" s="1">
        <v>6</v>
      </c>
    </row>
    <row r="67" spans="1:6" ht="12.75" x14ac:dyDescent="0.2">
      <c r="A67" s="1" t="s">
        <v>71</v>
      </c>
      <c r="B67" s="1">
        <v>49</v>
      </c>
      <c r="C67" s="1">
        <v>1</v>
      </c>
      <c r="D67" s="1">
        <v>1116</v>
      </c>
      <c r="E67">
        <f t="shared" si="5"/>
        <v>2635.3046594982079</v>
      </c>
      <c r="F67" s="1">
        <v>7</v>
      </c>
    </row>
    <row r="68" spans="1:6" ht="12.75" x14ac:dyDescent="0.2">
      <c r="A68" s="1" t="s">
        <v>72</v>
      </c>
      <c r="B68" s="1">
        <v>46</v>
      </c>
      <c r="C68" s="1">
        <v>40</v>
      </c>
      <c r="D68" s="1">
        <v>1222</v>
      </c>
      <c r="E68">
        <f t="shared" si="5"/>
        <v>2291.3256955810148</v>
      </c>
      <c r="F68" s="1">
        <v>4</v>
      </c>
    </row>
    <row r="69" spans="1:6" ht="12.75" x14ac:dyDescent="0.2">
      <c r="A69" s="1" t="s">
        <v>73</v>
      </c>
      <c r="B69" s="1">
        <v>33</v>
      </c>
      <c r="C69" s="1">
        <v>8</v>
      </c>
      <c r="D69" s="1">
        <v>852</v>
      </c>
      <c r="E69">
        <f t="shared" si="5"/>
        <v>2333.3333333333335</v>
      </c>
      <c r="F69" s="1">
        <v>5</v>
      </c>
    </row>
    <row r="70" spans="1:6" ht="12.75" x14ac:dyDescent="0.2">
      <c r="A70" s="1" t="s">
        <v>74</v>
      </c>
      <c r="B70" s="1" t="s">
        <v>40</v>
      </c>
      <c r="C70" s="1" t="s">
        <v>40</v>
      </c>
      <c r="D70" s="1">
        <v>852</v>
      </c>
      <c r="E70" t="e">
        <f t="shared" si="5"/>
        <v>#VALUE!</v>
      </c>
      <c r="F70" s="1" t="s">
        <v>40</v>
      </c>
    </row>
    <row r="71" spans="1:6" ht="12.75" x14ac:dyDescent="0.2">
      <c r="A71" s="1" t="s">
        <v>75</v>
      </c>
      <c r="B71" s="1">
        <v>45</v>
      </c>
      <c r="C71" s="1">
        <v>26</v>
      </c>
      <c r="D71" s="1">
        <v>1222</v>
      </c>
      <c r="E71">
        <f t="shared" si="5"/>
        <v>2230.7692307692309</v>
      </c>
      <c r="F71" s="1">
        <v>2</v>
      </c>
    </row>
    <row r="73" spans="1:6" ht="12.75" x14ac:dyDescent="0.2">
      <c r="A73" s="1" t="s">
        <v>25</v>
      </c>
    </row>
    <row r="74" spans="1:6" ht="25.5" x14ac:dyDescent="0.2">
      <c r="B74" s="1" t="s">
        <v>3</v>
      </c>
      <c r="C74" s="1" t="s">
        <v>4</v>
      </c>
      <c r="D74" s="1" t="s">
        <v>5</v>
      </c>
      <c r="E74" s="1" t="s">
        <v>6</v>
      </c>
      <c r="F74" s="1" t="s">
        <v>66</v>
      </c>
    </row>
    <row r="75" spans="1:6" ht="12.75" x14ac:dyDescent="0.2">
      <c r="A75" s="1" t="s">
        <v>67</v>
      </c>
      <c r="B75" s="1">
        <v>20</v>
      </c>
      <c r="C75" s="1">
        <v>38</v>
      </c>
      <c r="D75" s="1">
        <v>852</v>
      </c>
      <c r="E75">
        <f t="shared" ref="E75:E83" si="6">(((B75*60)+C75)*1000)/D75</f>
        <v>1453.0516431924882</v>
      </c>
      <c r="F75" s="1">
        <v>1</v>
      </c>
    </row>
    <row r="76" spans="1:6" ht="12.75" x14ac:dyDescent="0.2">
      <c r="A76" s="1" t="s">
        <v>68</v>
      </c>
      <c r="B76" s="1">
        <v>26</v>
      </c>
      <c r="C76" s="1">
        <v>17</v>
      </c>
      <c r="D76" s="1">
        <v>975</v>
      </c>
      <c r="E76">
        <f t="shared" si="6"/>
        <v>1617.4358974358975</v>
      </c>
      <c r="F76" s="1">
        <v>7</v>
      </c>
    </row>
    <row r="77" spans="1:6" ht="12.75" x14ac:dyDescent="0.2">
      <c r="A77" s="1" t="s">
        <v>69</v>
      </c>
      <c r="B77" s="1">
        <v>29</v>
      </c>
      <c r="C77" s="1">
        <v>37</v>
      </c>
      <c r="D77" s="1">
        <v>1222</v>
      </c>
      <c r="E77">
        <f t="shared" si="6"/>
        <v>1454.1734860883796</v>
      </c>
      <c r="F77" s="1">
        <v>2</v>
      </c>
    </row>
    <row r="78" spans="1:6" ht="12.75" x14ac:dyDescent="0.2">
      <c r="A78" s="1" t="s">
        <v>70</v>
      </c>
      <c r="B78" s="1">
        <v>28</v>
      </c>
      <c r="C78" s="1">
        <v>20</v>
      </c>
      <c r="D78" s="1">
        <v>1071</v>
      </c>
      <c r="E78">
        <f t="shared" si="6"/>
        <v>1587.3015873015872</v>
      </c>
      <c r="F78" s="1">
        <v>6</v>
      </c>
    </row>
    <row r="79" spans="1:6" ht="12.75" x14ac:dyDescent="0.2">
      <c r="A79" s="1" t="s">
        <v>71</v>
      </c>
      <c r="B79" s="1">
        <v>32</v>
      </c>
      <c r="C79" s="1">
        <v>29</v>
      </c>
      <c r="D79" s="1">
        <v>1116</v>
      </c>
      <c r="E79">
        <f t="shared" si="6"/>
        <v>1746.415770609319</v>
      </c>
      <c r="F79" s="1">
        <v>8</v>
      </c>
    </row>
    <row r="80" spans="1:6" ht="12.75" x14ac:dyDescent="0.2">
      <c r="A80" s="1" t="s">
        <v>72</v>
      </c>
      <c r="B80" s="1">
        <v>31</v>
      </c>
      <c r="C80" s="1">
        <v>49</v>
      </c>
      <c r="D80" s="1">
        <v>1222</v>
      </c>
      <c r="E80">
        <f t="shared" si="6"/>
        <v>1562.1931260229132</v>
      </c>
      <c r="F80" s="1">
        <v>4</v>
      </c>
    </row>
    <row r="81" spans="1:6" ht="12.75" x14ac:dyDescent="0.2">
      <c r="A81" s="1" t="s">
        <v>73</v>
      </c>
      <c r="B81" s="1">
        <v>22</v>
      </c>
      <c r="C81" s="1">
        <v>14</v>
      </c>
      <c r="D81" s="1">
        <v>852</v>
      </c>
      <c r="E81">
        <f t="shared" si="6"/>
        <v>1565.7276995305165</v>
      </c>
      <c r="F81" s="1">
        <v>5</v>
      </c>
    </row>
    <row r="82" spans="1:6" ht="12.75" x14ac:dyDescent="0.2">
      <c r="A82" s="1" t="s">
        <v>74</v>
      </c>
      <c r="B82" s="1" t="s">
        <v>40</v>
      </c>
      <c r="C82" s="1" t="s">
        <v>40</v>
      </c>
      <c r="D82" s="1">
        <v>852</v>
      </c>
      <c r="E82" t="e">
        <f t="shared" si="6"/>
        <v>#VALUE!</v>
      </c>
      <c r="F82" s="1" t="s">
        <v>40</v>
      </c>
    </row>
    <row r="83" spans="1:6" ht="12.75" x14ac:dyDescent="0.2">
      <c r="A83" s="1" t="s">
        <v>75</v>
      </c>
      <c r="B83" s="1">
        <v>30</v>
      </c>
      <c r="C83" s="1">
        <v>31</v>
      </c>
      <c r="D83" s="1">
        <v>1222</v>
      </c>
      <c r="E83">
        <f t="shared" si="6"/>
        <v>1498.3633387888708</v>
      </c>
      <c r="F83" s="1">
        <v>3</v>
      </c>
    </row>
    <row r="86" spans="1:6" ht="12.75" x14ac:dyDescent="0.2">
      <c r="A86" s="1"/>
    </row>
    <row r="87" spans="1:6" ht="12.75" x14ac:dyDescent="0.2">
      <c r="B87" s="1"/>
      <c r="C87" s="1"/>
      <c r="D87" s="1"/>
      <c r="E87" s="1"/>
      <c r="F87" s="1"/>
    </row>
    <row r="88" spans="1:6" ht="12.75" x14ac:dyDescent="0.2">
      <c r="A88" s="1"/>
      <c r="D88" s="1"/>
      <c r="F88" s="1"/>
    </row>
    <row r="89" spans="1:6" ht="12.75" x14ac:dyDescent="0.2">
      <c r="A89" s="1"/>
      <c r="D89" s="1"/>
      <c r="F89" s="1"/>
    </row>
    <row r="90" spans="1:6" ht="12.75" x14ac:dyDescent="0.2">
      <c r="A90" s="1"/>
      <c r="B90" s="1"/>
      <c r="C90" s="1"/>
      <c r="D90" s="1"/>
      <c r="F90" s="1"/>
    </row>
    <row r="91" spans="1:6" ht="12.75" x14ac:dyDescent="0.2">
      <c r="A91" s="1"/>
      <c r="B91" s="1"/>
      <c r="C91" s="1"/>
      <c r="D91" s="1"/>
      <c r="F91" s="1"/>
    </row>
    <row r="92" spans="1:6" ht="12.75" x14ac:dyDescent="0.2">
      <c r="A92" s="1"/>
      <c r="B92" s="1"/>
      <c r="C92" s="1"/>
      <c r="D92" s="1"/>
      <c r="F92" s="1"/>
    </row>
    <row r="93" spans="1:6" ht="12.75" x14ac:dyDescent="0.2">
      <c r="A93" s="1"/>
      <c r="B93" s="1"/>
      <c r="C93" s="1"/>
      <c r="D93" s="1"/>
      <c r="F93" s="1"/>
    </row>
    <row r="94" spans="1:6" ht="12.75" x14ac:dyDescent="0.2">
      <c r="A94" s="1"/>
      <c r="B94" s="1"/>
      <c r="C94" s="1"/>
      <c r="D94" s="1"/>
      <c r="F94" s="1"/>
    </row>
    <row r="95" spans="1:6" ht="12.75" x14ac:dyDescent="0.2">
      <c r="A95" s="1"/>
      <c r="B95" s="1"/>
      <c r="C95" s="1"/>
      <c r="D95" s="1"/>
      <c r="F95" s="1"/>
    </row>
    <row r="96" spans="1:6" ht="12.75" x14ac:dyDescent="0.2">
      <c r="A96" s="1"/>
      <c r="B96" s="1"/>
      <c r="C96" s="1"/>
      <c r="D96" s="1"/>
      <c r="F96" s="1"/>
    </row>
    <row r="97" spans="1:6" ht="12.75" x14ac:dyDescent="0.2">
      <c r="A97" s="1"/>
      <c r="B97" s="1"/>
      <c r="C97" s="1"/>
      <c r="D97" s="1"/>
      <c r="F97" s="1"/>
    </row>
    <row r="98" spans="1:6" ht="12.75" x14ac:dyDescent="0.2">
      <c r="A98" s="1"/>
      <c r="B98" s="1"/>
      <c r="C98" s="1"/>
      <c r="D98" s="1"/>
      <c r="F98" s="1"/>
    </row>
    <row r="99" spans="1:6" ht="12.75" x14ac:dyDescent="0.2">
      <c r="A99" s="1"/>
      <c r="B99" s="1"/>
      <c r="C99" s="1"/>
      <c r="D99" s="1"/>
      <c r="F99" s="1"/>
    </row>
    <row r="100" spans="1:6" ht="12.75" x14ac:dyDescent="0.2">
      <c r="A100" s="1"/>
      <c r="B100" s="1"/>
      <c r="C100" s="1"/>
      <c r="D100" s="1"/>
      <c r="F100" s="1"/>
    </row>
    <row r="101" spans="1:6" ht="12.75" x14ac:dyDescent="0.2">
      <c r="A101" s="1"/>
      <c r="B101" s="1"/>
      <c r="C101" s="1"/>
      <c r="D101" s="1"/>
      <c r="F101" s="1"/>
    </row>
    <row r="102" spans="1:6" ht="12.75" x14ac:dyDescent="0.2">
      <c r="A102" s="1"/>
      <c r="B102" s="1"/>
      <c r="D102" s="1"/>
      <c r="F102" s="1"/>
    </row>
    <row r="103" spans="1:6" ht="12.75" x14ac:dyDescent="0.2">
      <c r="A103" s="1"/>
      <c r="B103" s="1"/>
      <c r="C103" s="1"/>
      <c r="D103" s="1"/>
      <c r="F103" s="1"/>
    </row>
    <row r="104" spans="1:6" ht="12.75" x14ac:dyDescent="0.2">
      <c r="A104" s="1"/>
      <c r="B104" s="1"/>
      <c r="C104" s="1"/>
      <c r="D104" s="1"/>
      <c r="F104" s="1"/>
    </row>
    <row r="105" spans="1:6" ht="12.75" x14ac:dyDescent="0.2">
      <c r="A105" s="1"/>
      <c r="B105" s="1"/>
      <c r="C105" s="1"/>
      <c r="D105" s="1"/>
      <c r="F105" s="1"/>
    </row>
    <row r="106" spans="1:6" ht="12.75" x14ac:dyDescent="0.2">
      <c r="A106" s="1"/>
      <c r="B106" s="1"/>
      <c r="C106" s="1"/>
      <c r="D106" s="1"/>
      <c r="F106" s="1"/>
    </row>
    <row r="107" spans="1:6" ht="12.75" x14ac:dyDescent="0.2">
      <c r="A107" s="1"/>
      <c r="B107" s="1"/>
      <c r="C107" s="1"/>
      <c r="D107" s="1"/>
      <c r="F107" s="1"/>
    </row>
    <row r="108" spans="1:6" ht="12.75" x14ac:dyDescent="0.2">
      <c r="A108" s="1"/>
      <c r="B108" s="1"/>
      <c r="C108" s="1"/>
      <c r="D108" s="1"/>
      <c r="F108" s="1"/>
    </row>
    <row r="109" spans="1:6" ht="12.75" x14ac:dyDescent="0.2">
      <c r="A109" s="1"/>
      <c r="B109" s="1"/>
      <c r="C109" s="1"/>
      <c r="D109" s="1"/>
      <c r="F109" s="1"/>
    </row>
    <row r="110" spans="1:6" ht="12.75" x14ac:dyDescent="0.2">
      <c r="A110" s="1"/>
      <c r="B110" s="1"/>
      <c r="C110" s="1"/>
      <c r="D110" s="1"/>
      <c r="F110" s="1"/>
    </row>
    <row r="111" spans="1:6" ht="12.75" x14ac:dyDescent="0.2">
      <c r="A111" s="1"/>
      <c r="D111" s="1"/>
      <c r="F111" s="1"/>
    </row>
    <row r="112" spans="1:6" ht="12.75" x14ac:dyDescent="0.2">
      <c r="A112" s="1"/>
      <c r="D112" s="1"/>
      <c r="F112" s="1"/>
    </row>
    <row r="113" spans="1:6" ht="12.75" x14ac:dyDescent="0.2">
      <c r="A113" s="1"/>
      <c r="D113" s="1"/>
      <c r="F113" s="1"/>
    </row>
    <row r="114" spans="1:6" ht="12.75" x14ac:dyDescent="0.2">
      <c r="A114" s="1"/>
      <c r="D114" s="1"/>
      <c r="F114" s="1"/>
    </row>
    <row r="115" spans="1:6" ht="12.75" x14ac:dyDescent="0.2">
      <c r="A115" s="1"/>
      <c r="D115" s="1"/>
      <c r="F115" s="1"/>
    </row>
    <row r="116" spans="1:6" ht="12.75" x14ac:dyDescent="0.2">
      <c r="A116" s="1"/>
      <c r="B116" s="1"/>
      <c r="C116" s="1"/>
      <c r="D116" s="1"/>
      <c r="F116" s="1"/>
    </row>
    <row r="117" spans="1:6" ht="12.75" x14ac:dyDescent="0.2">
      <c r="A117" s="1"/>
      <c r="D117" s="1"/>
      <c r="F117" s="1"/>
    </row>
    <row r="118" spans="1:6" ht="12.75" x14ac:dyDescent="0.2">
      <c r="A118" s="1"/>
      <c r="B118" s="1"/>
      <c r="C118" s="1"/>
      <c r="D118" s="1"/>
      <c r="F118" s="1"/>
    </row>
    <row r="120" spans="1:6" ht="12.75" x14ac:dyDescent="0.2">
      <c r="A120" s="1"/>
    </row>
    <row r="121" spans="1:6" ht="12.75" x14ac:dyDescent="0.2">
      <c r="B121" s="1"/>
      <c r="C121" s="1"/>
      <c r="D121" s="1"/>
      <c r="E121" s="1"/>
      <c r="F121" s="1"/>
    </row>
    <row r="122" spans="1:6" ht="12.75" x14ac:dyDescent="0.2">
      <c r="A122" s="1"/>
      <c r="B122" s="1"/>
      <c r="C122" s="1"/>
      <c r="D122" s="1"/>
      <c r="F122" s="1"/>
    </row>
    <row r="123" spans="1:6" ht="12.75" x14ac:dyDescent="0.2">
      <c r="A123" s="1"/>
      <c r="B123" s="1"/>
      <c r="C123" s="1"/>
      <c r="D123" s="1"/>
      <c r="F123" s="1"/>
    </row>
    <row r="124" spans="1:6" ht="12.75" x14ac:dyDescent="0.2">
      <c r="A124" s="1"/>
      <c r="B124" s="1"/>
      <c r="C124" s="1"/>
      <c r="D124" s="1"/>
      <c r="F124" s="1"/>
    </row>
    <row r="125" spans="1:6" ht="12.75" x14ac:dyDescent="0.2">
      <c r="A125" s="1"/>
      <c r="B125" s="1"/>
      <c r="C125" s="1"/>
      <c r="D125" s="1"/>
      <c r="F125" s="1"/>
    </row>
    <row r="126" spans="1:6" ht="12.75" x14ac:dyDescent="0.2">
      <c r="A126" s="1"/>
      <c r="B126" s="1"/>
      <c r="C126" s="1"/>
      <c r="D126" s="1"/>
      <c r="F126" s="1"/>
    </row>
    <row r="127" spans="1:6" ht="12.75" x14ac:dyDescent="0.2">
      <c r="A127" s="1"/>
      <c r="B127" s="1"/>
      <c r="C127" s="1"/>
      <c r="D127" s="1"/>
      <c r="F127" s="1"/>
    </row>
    <row r="128" spans="1:6" ht="12.75" x14ac:dyDescent="0.2">
      <c r="A128" s="1"/>
      <c r="B128" s="1"/>
      <c r="C128" s="1"/>
      <c r="D128" s="1"/>
      <c r="F128" s="1"/>
    </row>
    <row r="129" spans="1:6" ht="12.75" x14ac:dyDescent="0.2">
      <c r="A129" s="1"/>
      <c r="B129" s="1"/>
      <c r="C129" s="1"/>
      <c r="D129" s="1"/>
      <c r="F129" s="1"/>
    </row>
    <row r="130" spans="1:6" ht="12.75" x14ac:dyDescent="0.2">
      <c r="A130" s="1"/>
      <c r="B130" s="1"/>
      <c r="C130" s="1"/>
      <c r="D130" s="1"/>
      <c r="F130" s="1"/>
    </row>
    <row r="131" spans="1:6" ht="12.75" x14ac:dyDescent="0.2">
      <c r="A131" s="1"/>
      <c r="B131" s="1"/>
      <c r="C131" s="1"/>
      <c r="D131" s="1"/>
      <c r="F131" s="1"/>
    </row>
    <row r="132" spans="1:6" ht="12.75" x14ac:dyDescent="0.2">
      <c r="A132" s="1"/>
      <c r="B132" s="1"/>
      <c r="C132" s="1"/>
      <c r="D132" s="1"/>
      <c r="F132" s="1"/>
    </row>
    <row r="133" spans="1:6" ht="12.75" x14ac:dyDescent="0.2">
      <c r="A133" s="1"/>
      <c r="B133" s="1"/>
      <c r="C133" s="1"/>
      <c r="D133" s="1"/>
      <c r="F133" s="1"/>
    </row>
    <row r="134" spans="1:6" ht="12.75" x14ac:dyDescent="0.2">
      <c r="A134" s="1"/>
      <c r="B134" s="1"/>
      <c r="C134" s="1"/>
      <c r="D134" s="1"/>
      <c r="F134" s="1"/>
    </row>
    <row r="135" spans="1:6" ht="12.75" x14ac:dyDescent="0.2">
      <c r="A135" s="1"/>
      <c r="B135" s="1"/>
      <c r="C135" s="1"/>
      <c r="D135" s="1"/>
      <c r="F135" s="1"/>
    </row>
    <row r="136" spans="1:6" ht="12.75" x14ac:dyDescent="0.2">
      <c r="A136" s="1"/>
      <c r="B136" s="1"/>
      <c r="C136" s="1"/>
      <c r="D136" s="1"/>
      <c r="F136" s="1"/>
    </row>
    <row r="137" spans="1:6" ht="12.75" x14ac:dyDescent="0.2">
      <c r="A137" s="1"/>
      <c r="B137" s="1"/>
      <c r="C137" s="1"/>
      <c r="D137" s="1"/>
      <c r="F137" s="1"/>
    </row>
    <row r="138" spans="1:6" ht="12.75" x14ac:dyDescent="0.2">
      <c r="A138" s="1"/>
      <c r="B138" s="1"/>
      <c r="C138" s="1"/>
      <c r="D138" s="1"/>
      <c r="F138" s="1"/>
    </row>
    <row r="139" spans="1:6" ht="12.75" x14ac:dyDescent="0.2">
      <c r="A139" s="1"/>
      <c r="B139" s="1"/>
      <c r="C139" s="1"/>
      <c r="D139" s="1"/>
      <c r="F139" s="1"/>
    </row>
    <row r="140" spans="1:6" ht="12.75" x14ac:dyDescent="0.2">
      <c r="A140" s="1"/>
      <c r="B140" s="1"/>
      <c r="C140" s="1"/>
      <c r="D140" s="1"/>
      <c r="F140" s="1"/>
    </row>
    <row r="141" spans="1:6" ht="12.75" x14ac:dyDescent="0.2">
      <c r="A141" s="1"/>
      <c r="B141" s="1"/>
      <c r="C141" s="1"/>
      <c r="D141" s="1"/>
      <c r="F141" s="1"/>
    </row>
    <row r="142" spans="1:6" ht="12.75" x14ac:dyDescent="0.2">
      <c r="A142" s="1"/>
      <c r="B142" s="1"/>
      <c r="C142" s="1"/>
      <c r="D142" s="1"/>
      <c r="F142" s="1"/>
    </row>
    <row r="143" spans="1:6" ht="12.75" x14ac:dyDescent="0.2">
      <c r="A143" s="1"/>
      <c r="B143" s="1"/>
      <c r="C143" s="1"/>
      <c r="D143" s="1"/>
      <c r="F143" s="1"/>
    </row>
    <row r="144" spans="1:6" ht="12.75" x14ac:dyDescent="0.2">
      <c r="B144" s="1"/>
      <c r="C144" s="1"/>
      <c r="D144" s="1"/>
      <c r="F144" s="1"/>
    </row>
    <row r="145" spans="1:6" ht="12.75" x14ac:dyDescent="0.2">
      <c r="A145" s="1"/>
      <c r="B145" s="1"/>
      <c r="C145" s="1"/>
      <c r="D145" s="1"/>
      <c r="F145" s="1"/>
    </row>
    <row r="146" spans="1:6" ht="12.75" x14ac:dyDescent="0.2">
      <c r="A146" s="1"/>
      <c r="B146" s="1"/>
      <c r="C146" s="1"/>
      <c r="D146" s="1"/>
      <c r="F146" s="1"/>
    </row>
    <row r="147" spans="1:6" ht="12.75" x14ac:dyDescent="0.2">
      <c r="A147" s="1"/>
      <c r="B147" s="1"/>
      <c r="C147" s="1"/>
      <c r="D147" s="1"/>
      <c r="F147" s="1"/>
    </row>
    <row r="148" spans="1:6" ht="12.75" x14ac:dyDescent="0.2">
      <c r="A148" s="1"/>
      <c r="B148" s="1"/>
      <c r="C148" s="1"/>
      <c r="D148" s="1"/>
      <c r="F148" s="1"/>
    </row>
    <row r="149" spans="1:6" ht="12.75" x14ac:dyDescent="0.2">
      <c r="A149" s="1"/>
      <c r="B149" s="1"/>
      <c r="D149" s="1"/>
      <c r="F149" s="1"/>
    </row>
    <row r="150" spans="1:6" ht="12.75" x14ac:dyDescent="0.2">
      <c r="A150" s="1"/>
      <c r="B150" s="1"/>
      <c r="C150" s="1"/>
      <c r="D150" s="1"/>
      <c r="F150" s="1"/>
    </row>
    <row r="151" spans="1:6" ht="12.75" x14ac:dyDescent="0.2">
      <c r="A151" s="1"/>
      <c r="B151" s="1"/>
      <c r="C151" s="1"/>
      <c r="D151" s="1"/>
      <c r="F151" s="1"/>
    </row>
    <row r="152" spans="1:6" ht="12.75" x14ac:dyDescent="0.2">
      <c r="A152" s="1"/>
      <c r="B152" s="1"/>
      <c r="C152" s="1"/>
      <c r="D152" s="1"/>
      <c r="F152" s="1"/>
    </row>
    <row r="154" spans="1:6" ht="12.75" x14ac:dyDescent="0.2">
      <c r="A154" s="1"/>
    </row>
    <row r="155" spans="1:6" ht="12.75" x14ac:dyDescent="0.2">
      <c r="B155" s="1"/>
      <c r="C155" s="1"/>
      <c r="D155" s="1"/>
      <c r="E155" s="1"/>
      <c r="F155" s="1"/>
    </row>
    <row r="156" spans="1:6" ht="12.75" x14ac:dyDescent="0.2">
      <c r="A156" s="1"/>
      <c r="B156" s="1"/>
      <c r="C156" s="1"/>
      <c r="D156" s="1"/>
      <c r="F156" s="1"/>
    </row>
    <row r="157" spans="1:6" ht="12.75" x14ac:dyDescent="0.2">
      <c r="A157" s="1"/>
      <c r="B157" s="1"/>
      <c r="C157" s="1"/>
      <c r="D157" s="1"/>
      <c r="F157" s="1"/>
    </row>
    <row r="158" spans="1:6" ht="12.75" x14ac:dyDescent="0.2">
      <c r="A158" s="1"/>
      <c r="B158" s="1"/>
      <c r="C158" s="1"/>
      <c r="D158" s="1"/>
      <c r="F158" s="1"/>
    </row>
    <row r="159" spans="1:6" ht="12.75" x14ac:dyDescent="0.2">
      <c r="A159" s="1"/>
      <c r="D159" s="1"/>
      <c r="F159" s="1"/>
    </row>
    <row r="160" spans="1:6" ht="12.75" x14ac:dyDescent="0.2">
      <c r="A160" s="1"/>
      <c r="B160" s="1"/>
      <c r="C160" s="1"/>
      <c r="D160" s="1"/>
      <c r="F160" s="1"/>
    </row>
    <row r="161" spans="1:6" ht="12.75" x14ac:dyDescent="0.2">
      <c r="A161" s="1"/>
      <c r="B161" s="1"/>
      <c r="C161" s="1"/>
      <c r="D161" s="1"/>
      <c r="F161" s="1"/>
    </row>
    <row r="162" spans="1:6" ht="12.75" x14ac:dyDescent="0.2">
      <c r="A162" s="1"/>
      <c r="B162" s="1"/>
      <c r="C162" s="1"/>
      <c r="D162" s="1"/>
      <c r="F162" s="1"/>
    </row>
    <row r="163" spans="1:6" ht="12.75" x14ac:dyDescent="0.2">
      <c r="A163" s="1"/>
      <c r="B163" s="1"/>
      <c r="C163" s="1"/>
      <c r="D163" s="1"/>
      <c r="F163" s="1"/>
    </row>
    <row r="164" spans="1:6" ht="12.75" x14ac:dyDescent="0.2">
      <c r="A164" s="1"/>
      <c r="B164" s="1"/>
      <c r="C164" s="1"/>
      <c r="D164" s="1"/>
      <c r="F164" s="1"/>
    </row>
    <row r="165" spans="1:6" ht="12.75" x14ac:dyDescent="0.2">
      <c r="A165" s="1"/>
      <c r="B165" s="1"/>
      <c r="C165" s="1"/>
      <c r="D165" s="1"/>
      <c r="F165" s="1"/>
    </row>
    <row r="166" spans="1:6" ht="12.75" x14ac:dyDescent="0.2">
      <c r="A166" s="1"/>
      <c r="B166" s="1"/>
      <c r="C166" s="1"/>
      <c r="D166" s="1"/>
      <c r="F166" s="1"/>
    </row>
    <row r="167" spans="1:6" ht="12.75" x14ac:dyDescent="0.2">
      <c r="A167" s="1"/>
      <c r="B167" s="1"/>
      <c r="D167" s="1"/>
      <c r="F167" s="1"/>
    </row>
    <row r="168" spans="1:6" ht="12.75" x14ac:dyDescent="0.2">
      <c r="A168" s="1"/>
      <c r="B168" s="1"/>
      <c r="C168" s="1"/>
      <c r="D168" s="1"/>
      <c r="F168" s="1"/>
    </row>
    <row r="169" spans="1:6" ht="12.75" x14ac:dyDescent="0.2">
      <c r="A169" s="1"/>
      <c r="B169" s="1"/>
      <c r="C169" s="1"/>
      <c r="D169" s="1"/>
      <c r="F169" s="1"/>
    </row>
    <row r="170" spans="1:6" ht="12.75" x14ac:dyDescent="0.2">
      <c r="A170" s="1"/>
      <c r="B170" s="1"/>
      <c r="D170" s="1"/>
      <c r="F170" s="1"/>
    </row>
    <row r="171" spans="1:6" ht="12.75" x14ac:dyDescent="0.2">
      <c r="A171" s="1"/>
      <c r="B171" s="1"/>
      <c r="C171" s="1"/>
      <c r="D171" s="1"/>
      <c r="F171" s="1"/>
    </row>
    <row r="172" spans="1:6" ht="12.75" x14ac:dyDescent="0.2">
      <c r="A172" s="1"/>
      <c r="B172" s="1"/>
      <c r="C172" s="1"/>
      <c r="D172" s="1"/>
      <c r="F172" s="1"/>
    </row>
    <row r="173" spans="1:6" ht="12.75" x14ac:dyDescent="0.2">
      <c r="A173" s="1"/>
      <c r="B173" s="1"/>
      <c r="C173" s="1"/>
      <c r="D173" s="1"/>
      <c r="F173" s="1"/>
    </row>
    <row r="174" spans="1:6" ht="12.75" x14ac:dyDescent="0.2">
      <c r="A174" s="1"/>
      <c r="B174" s="1"/>
      <c r="C174" s="1"/>
      <c r="D174" s="1"/>
      <c r="F174" s="1"/>
    </row>
    <row r="175" spans="1:6" ht="12.75" x14ac:dyDescent="0.2">
      <c r="A175" s="1"/>
      <c r="B175" s="1"/>
      <c r="C175" s="1"/>
      <c r="D175" s="1"/>
      <c r="F175" s="1"/>
    </row>
    <row r="176" spans="1:6" ht="12.75" x14ac:dyDescent="0.2">
      <c r="A176" s="1"/>
      <c r="B176" s="1"/>
      <c r="C176" s="1"/>
      <c r="D176" s="1"/>
      <c r="F176" s="1"/>
    </row>
    <row r="177" spans="1:6" ht="12.75" x14ac:dyDescent="0.2">
      <c r="A177" s="1"/>
      <c r="B177" s="1"/>
      <c r="C177" s="1"/>
      <c r="D177" s="1"/>
      <c r="F177" s="1"/>
    </row>
    <row r="178" spans="1:6" ht="12.75" x14ac:dyDescent="0.2">
      <c r="B178" s="1"/>
      <c r="C178" s="1"/>
      <c r="D178" s="1"/>
      <c r="F178" s="1"/>
    </row>
    <row r="179" spans="1:6" ht="12.75" x14ac:dyDescent="0.2">
      <c r="A179" s="1"/>
      <c r="D179" s="1"/>
      <c r="F179" s="1"/>
    </row>
    <row r="180" spans="1:6" ht="12.75" x14ac:dyDescent="0.2">
      <c r="A180" s="1"/>
      <c r="B180" s="1"/>
      <c r="C180" s="1"/>
      <c r="D180" s="1"/>
      <c r="F180" s="1"/>
    </row>
    <row r="181" spans="1:6" ht="12.75" x14ac:dyDescent="0.2">
      <c r="A181" s="1"/>
      <c r="B181" s="1"/>
      <c r="C181" s="1"/>
      <c r="D181" s="1"/>
      <c r="F181" s="1"/>
    </row>
    <row r="182" spans="1:6" ht="12.75" x14ac:dyDescent="0.2">
      <c r="A182" s="1"/>
      <c r="B182" s="1"/>
      <c r="C182" s="1"/>
      <c r="D182" s="1"/>
      <c r="F182" s="1"/>
    </row>
    <row r="183" spans="1:6" ht="12.75" x14ac:dyDescent="0.2">
      <c r="A183" s="1"/>
      <c r="B183" s="1"/>
      <c r="D183" s="1"/>
      <c r="F183" s="1"/>
    </row>
    <row r="184" spans="1:6" ht="12.75" x14ac:dyDescent="0.2">
      <c r="A184" s="1"/>
      <c r="B184" s="1"/>
      <c r="C184" s="1"/>
      <c r="D184" s="1"/>
      <c r="F184" s="1"/>
    </row>
    <row r="185" spans="1:6" ht="12.75" x14ac:dyDescent="0.2">
      <c r="A185" s="1"/>
      <c r="B185" s="1"/>
      <c r="C185" s="1"/>
      <c r="D185" s="1"/>
      <c r="F185" s="1"/>
    </row>
    <row r="186" spans="1:6" ht="12.75" x14ac:dyDescent="0.2">
      <c r="A186" s="1"/>
      <c r="B186" s="1"/>
      <c r="C186" s="1"/>
      <c r="D186" s="1"/>
      <c r="F186" s="1"/>
    </row>
    <row r="190" spans="1:6" ht="12.75" x14ac:dyDescent="0.2">
      <c r="B190" s="1"/>
      <c r="C190" s="1"/>
      <c r="D190" s="1"/>
      <c r="E190" s="1"/>
      <c r="F190" s="1"/>
    </row>
    <row r="191" spans="1:6" ht="12.75" x14ac:dyDescent="0.2">
      <c r="A191" s="1"/>
      <c r="B191" s="1"/>
      <c r="C191" s="1"/>
      <c r="D191" s="1"/>
      <c r="F191" s="1"/>
    </row>
    <row r="192" spans="1:6" ht="12.75" x14ac:dyDescent="0.2">
      <c r="A192" s="1"/>
      <c r="B192" s="1"/>
      <c r="C192" s="1"/>
      <c r="D192" s="1"/>
      <c r="F192" s="1"/>
    </row>
    <row r="193" spans="1:6" ht="12.75" x14ac:dyDescent="0.2">
      <c r="A193" s="1"/>
      <c r="B193" s="1"/>
      <c r="C193" s="1"/>
      <c r="D193" s="1"/>
      <c r="F193" s="1"/>
    </row>
    <row r="194" spans="1:6" ht="12.75" x14ac:dyDescent="0.2">
      <c r="A194" s="1"/>
      <c r="B194" s="1"/>
      <c r="C194" s="1"/>
      <c r="D194" s="1"/>
      <c r="F194" s="1"/>
    </row>
    <row r="195" spans="1:6" ht="12.75" x14ac:dyDescent="0.2">
      <c r="A195" s="1"/>
      <c r="B195" s="1"/>
      <c r="C195" s="1"/>
      <c r="D195" s="1"/>
      <c r="F195" s="1"/>
    </row>
    <row r="196" spans="1:6" ht="12.75" x14ac:dyDescent="0.2">
      <c r="A196" s="1"/>
      <c r="B196" s="1"/>
      <c r="C196" s="1"/>
      <c r="D196" s="1"/>
      <c r="F196" s="1"/>
    </row>
    <row r="197" spans="1:6" ht="12.75" x14ac:dyDescent="0.2">
      <c r="A197" s="1"/>
      <c r="B197" s="1"/>
      <c r="C197" s="1"/>
      <c r="D197" s="1"/>
      <c r="F197" s="1"/>
    </row>
    <row r="198" spans="1:6" ht="12.75" x14ac:dyDescent="0.2">
      <c r="A198" s="1"/>
      <c r="B198" s="1"/>
      <c r="C198" s="1"/>
      <c r="D198" s="1"/>
      <c r="F198" s="1"/>
    </row>
    <row r="199" spans="1:6" ht="12.75" x14ac:dyDescent="0.2">
      <c r="A199" s="1"/>
      <c r="B199" s="1"/>
      <c r="C199" s="1"/>
      <c r="D199" s="1"/>
      <c r="F199" s="1"/>
    </row>
    <row r="200" spans="1:6" ht="12.75" x14ac:dyDescent="0.2">
      <c r="A200" s="1"/>
      <c r="B200" s="1"/>
      <c r="C200" s="1"/>
      <c r="D200" s="1"/>
      <c r="F200" s="1"/>
    </row>
    <row r="201" spans="1:6" ht="12.75" x14ac:dyDescent="0.2">
      <c r="A201" s="1"/>
      <c r="B201" s="1"/>
      <c r="C201" s="1"/>
      <c r="D201" s="1"/>
      <c r="F201" s="1"/>
    </row>
    <row r="202" spans="1:6" ht="12.75" x14ac:dyDescent="0.2">
      <c r="A202" s="1"/>
      <c r="B202" s="1"/>
      <c r="C202" s="1"/>
      <c r="D202" s="1"/>
      <c r="F202" s="1"/>
    </row>
    <row r="203" spans="1:6" ht="12.75" x14ac:dyDescent="0.2">
      <c r="A203" s="1"/>
      <c r="B203" s="1"/>
      <c r="C203" s="1"/>
      <c r="D203" s="1"/>
      <c r="F203" s="1"/>
    </row>
    <row r="204" spans="1:6" ht="12.75" x14ac:dyDescent="0.2">
      <c r="A204" s="1"/>
      <c r="B204" s="1"/>
      <c r="C204" s="1"/>
      <c r="D204" s="1"/>
      <c r="F204" s="1"/>
    </row>
    <row r="205" spans="1:6" ht="12.75" x14ac:dyDescent="0.2">
      <c r="A205" s="1"/>
      <c r="B205" s="1"/>
      <c r="C205" s="1"/>
      <c r="D205" s="1"/>
      <c r="F205" s="1"/>
    </row>
    <row r="206" spans="1:6" ht="12.75" x14ac:dyDescent="0.2">
      <c r="A206" s="1"/>
      <c r="B206" s="1"/>
      <c r="C206" s="1"/>
      <c r="D206" s="1"/>
      <c r="F206" s="1"/>
    </row>
    <row r="207" spans="1:6" ht="12.75" x14ac:dyDescent="0.2">
      <c r="A207" s="1"/>
      <c r="B207" s="1"/>
      <c r="C207" s="1"/>
      <c r="D207" s="1"/>
      <c r="F207" s="1"/>
    </row>
    <row r="208" spans="1:6" ht="12.75" x14ac:dyDescent="0.2">
      <c r="A208" s="1"/>
      <c r="B208" s="1"/>
      <c r="C208" s="1"/>
      <c r="D208" s="1"/>
      <c r="F208" s="1"/>
    </row>
    <row r="209" spans="1:6" ht="12.75" x14ac:dyDescent="0.2">
      <c r="A209" s="1"/>
      <c r="B209" s="1"/>
      <c r="C209" s="1"/>
      <c r="D209" s="1"/>
      <c r="F209" s="1"/>
    </row>
    <row r="210" spans="1:6" ht="12.75" x14ac:dyDescent="0.2">
      <c r="A210" s="1"/>
      <c r="B210" s="1"/>
      <c r="C210" s="1"/>
      <c r="D210" s="1"/>
      <c r="F210" s="1"/>
    </row>
    <row r="211" spans="1:6" ht="12.75" x14ac:dyDescent="0.2">
      <c r="A211" s="1"/>
      <c r="B211" s="1"/>
      <c r="C211" s="1"/>
      <c r="D211" s="1"/>
      <c r="F211" s="1"/>
    </row>
    <row r="212" spans="1:6" ht="12.75" x14ac:dyDescent="0.2">
      <c r="A212" s="1"/>
      <c r="B212" s="1"/>
      <c r="C212" s="1"/>
      <c r="D212" s="1"/>
      <c r="F212" s="1"/>
    </row>
    <row r="213" spans="1:6" ht="12.75" x14ac:dyDescent="0.2">
      <c r="A213" s="1"/>
      <c r="B213" s="1"/>
      <c r="C213" s="1"/>
      <c r="D213" s="1"/>
      <c r="F213" s="1"/>
    </row>
    <row r="214" spans="1:6" ht="12.75" x14ac:dyDescent="0.2">
      <c r="A214" s="1"/>
      <c r="B214" s="1"/>
      <c r="C214" s="1"/>
      <c r="D214" s="1"/>
      <c r="F214" s="1"/>
    </row>
    <row r="215" spans="1:6" ht="12.75" x14ac:dyDescent="0.2">
      <c r="A215" s="1"/>
      <c r="B215" s="1"/>
      <c r="C215" s="1"/>
      <c r="D215" s="1"/>
      <c r="F215" s="1"/>
    </row>
    <row r="216" spans="1:6" ht="12.75" x14ac:dyDescent="0.2">
      <c r="A216" s="1"/>
      <c r="B216" s="1"/>
      <c r="C216" s="1"/>
      <c r="D216" s="1"/>
      <c r="F216" s="1"/>
    </row>
    <row r="217" spans="1:6" ht="12.75" x14ac:dyDescent="0.2">
      <c r="A217" s="1"/>
      <c r="B217" s="1"/>
      <c r="C217" s="1"/>
      <c r="D217" s="1"/>
      <c r="F217" s="1"/>
    </row>
    <row r="218" spans="1:6" ht="12.75" x14ac:dyDescent="0.2">
      <c r="A218" s="1"/>
      <c r="B218" s="1"/>
      <c r="C218" s="1"/>
      <c r="D218" s="1"/>
      <c r="F218" s="1"/>
    </row>
    <row r="219" spans="1:6" ht="12.75" x14ac:dyDescent="0.2">
      <c r="A219" s="1"/>
      <c r="B219" s="1"/>
      <c r="C219" s="1"/>
      <c r="D219" s="1"/>
      <c r="F219" s="1"/>
    </row>
    <row r="220" spans="1:6" ht="12.75" x14ac:dyDescent="0.2">
      <c r="A220" s="1"/>
      <c r="B220" s="1"/>
      <c r="C220" s="1"/>
      <c r="D220" s="1"/>
      <c r="F220" s="1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F135"/>
  <sheetViews>
    <sheetView workbookViewId="0"/>
  </sheetViews>
  <sheetFormatPr defaultColWidth="17.28515625" defaultRowHeight="15.75" customHeight="1" x14ac:dyDescent="0.2"/>
  <sheetData>
    <row r="1" spans="1:6" ht="15.75" customHeight="1" x14ac:dyDescent="0.2">
      <c r="A1" s="1" t="s">
        <v>76</v>
      </c>
    </row>
    <row r="2" spans="1:6" ht="15.75" customHeight="1" x14ac:dyDescent="0.2">
      <c r="B2" s="1" t="s">
        <v>3</v>
      </c>
      <c r="C2" s="1" t="s">
        <v>4</v>
      </c>
      <c r="D2" s="1" t="s">
        <v>5</v>
      </c>
      <c r="E2" s="1" t="s">
        <v>6</v>
      </c>
      <c r="F2" s="1" t="s">
        <v>66</v>
      </c>
    </row>
    <row r="3" spans="1:6" ht="15.75" customHeight="1" x14ac:dyDescent="0.2">
      <c r="A3" s="1" t="s">
        <v>67</v>
      </c>
      <c r="D3" s="1">
        <v>852</v>
      </c>
      <c r="E3">
        <f t="shared" ref="E3:E33" si="0">(((B3*60)+C3)*1000)/D3</f>
        <v>0</v>
      </c>
      <c r="F3" s="1" t="s">
        <v>77</v>
      </c>
    </row>
    <row r="4" spans="1:6" ht="15.75" customHeight="1" x14ac:dyDescent="0.2">
      <c r="A4" s="1" t="s">
        <v>68</v>
      </c>
      <c r="D4" s="1">
        <v>975</v>
      </c>
      <c r="E4">
        <f t="shared" si="0"/>
        <v>0</v>
      </c>
      <c r="F4" s="1" t="s">
        <v>77</v>
      </c>
    </row>
    <row r="5" spans="1:6" ht="15.75" customHeight="1" x14ac:dyDescent="0.2">
      <c r="A5" s="1" t="s">
        <v>78</v>
      </c>
      <c r="B5" s="1">
        <v>16</v>
      </c>
      <c r="C5" s="1">
        <v>58</v>
      </c>
      <c r="D5" s="1">
        <v>922</v>
      </c>
      <c r="E5">
        <f t="shared" si="0"/>
        <v>1104.1214750542299</v>
      </c>
      <c r="F5" s="1">
        <v>2</v>
      </c>
    </row>
    <row r="6" spans="1:6" ht="15.75" customHeight="1" x14ac:dyDescent="0.2">
      <c r="A6" s="1" t="s">
        <v>79</v>
      </c>
      <c r="B6" s="1">
        <v>17</v>
      </c>
      <c r="C6" s="1">
        <v>4</v>
      </c>
      <c r="D6" s="1">
        <v>922</v>
      </c>
      <c r="E6">
        <f t="shared" si="0"/>
        <v>1110.6290672451194</v>
      </c>
      <c r="F6" s="1">
        <v>3</v>
      </c>
    </row>
    <row r="7" spans="1:6" ht="15.75" customHeight="1" x14ac:dyDescent="0.2">
      <c r="A7" s="1" t="s">
        <v>80</v>
      </c>
      <c r="B7" s="1">
        <v>20</v>
      </c>
      <c r="C7" s="1">
        <v>47</v>
      </c>
      <c r="D7" s="1">
        <v>922</v>
      </c>
      <c r="E7">
        <f t="shared" si="0"/>
        <v>1352.4945770065076</v>
      </c>
      <c r="F7" s="1">
        <v>24</v>
      </c>
    </row>
    <row r="8" spans="1:6" ht="15.75" customHeight="1" x14ac:dyDescent="0.2">
      <c r="A8" s="1" t="s">
        <v>81</v>
      </c>
      <c r="B8" s="1">
        <v>20</v>
      </c>
      <c r="C8" s="1">
        <v>32</v>
      </c>
      <c r="D8" s="1">
        <v>1071</v>
      </c>
      <c r="E8">
        <f t="shared" si="0"/>
        <v>1150.3267973856209</v>
      </c>
      <c r="F8" s="1">
        <v>9</v>
      </c>
    </row>
    <row r="9" spans="1:6" ht="15.75" customHeight="1" x14ac:dyDescent="0.2">
      <c r="A9" s="1" t="s">
        <v>82</v>
      </c>
      <c r="B9" s="1">
        <v>23</v>
      </c>
      <c r="C9" s="1">
        <v>11</v>
      </c>
      <c r="D9" s="1">
        <v>1071</v>
      </c>
      <c r="E9">
        <f t="shared" si="0"/>
        <v>1298.7861811391224</v>
      </c>
      <c r="F9" s="1">
        <v>18</v>
      </c>
    </row>
    <row r="10" spans="1:6" ht="15.75" customHeight="1" x14ac:dyDescent="0.2">
      <c r="A10" s="1" t="s">
        <v>83</v>
      </c>
      <c r="B10" s="1">
        <v>23</v>
      </c>
      <c r="C10" s="1">
        <v>11</v>
      </c>
      <c r="D10" s="1">
        <v>1071</v>
      </c>
      <c r="E10">
        <f t="shared" si="0"/>
        <v>1298.7861811391224</v>
      </c>
      <c r="F10" s="1">
        <v>19</v>
      </c>
    </row>
    <row r="11" spans="1:6" ht="15.75" customHeight="1" x14ac:dyDescent="0.2">
      <c r="A11" s="1" t="s">
        <v>84</v>
      </c>
      <c r="B11" s="1">
        <v>25</v>
      </c>
      <c r="C11" s="1">
        <v>12</v>
      </c>
      <c r="D11" s="1">
        <v>1071</v>
      </c>
      <c r="E11">
        <f t="shared" si="0"/>
        <v>1411.7647058823529</v>
      </c>
      <c r="F11" s="1">
        <v>25</v>
      </c>
    </row>
    <row r="12" spans="1:6" ht="15.75" customHeight="1" x14ac:dyDescent="0.2">
      <c r="A12" s="1" t="s">
        <v>85</v>
      </c>
      <c r="B12" s="1">
        <v>26</v>
      </c>
      <c r="C12" s="1">
        <v>45</v>
      </c>
      <c r="D12" s="1">
        <v>1071</v>
      </c>
      <c r="E12">
        <f t="shared" si="0"/>
        <v>1498.5994397759105</v>
      </c>
      <c r="F12" s="1">
        <v>26</v>
      </c>
    </row>
    <row r="13" spans="1:6" ht="15.75" customHeight="1" x14ac:dyDescent="0.2">
      <c r="A13" s="1" t="s">
        <v>86</v>
      </c>
      <c r="B13" s="1">
        <v>22</v>
      </c>
      <c r="C13" s="1">
        <v>20</v>
      </c>
      <c r="D13" s="1">
        <v>1222</v>
      </c>
      <c r="E13">
        <f t="shared" si="0"/>
        <v>1096.5630114566284</v>
      </c>
      <c r="F13" s="1">
        <v>1</v>
      </c>
    </row>
    <row r="14" spans="1:6" ht="15.75" customHeight="1" x14ac:dyDescent="0.2">
      <c r="A14" s="1" t="s">
        <v>87</v>
      </c>
      <c r="B14" s="1">
        <v>22</v>
      </c>
      <c r="C14" s="1">
        <v>42</v>
      </c>
      <c r="D14" s="1">
        <v>1222</v>
      </c>
      <c r="E14">
        <f t="shared" si="0"/>
        <v>1114.5662847790506</v>
      </c>
      <c r="F14" s="1">
        <v>4</v>
      </c>
    </row>
    <row r="15" spans="1:6" ht="15.75" customHeight="1" x14ac:dyDescent="0.2">
      <c r="A15" s="1" t="s">
        <v>88</v>
      </c>
      <c r="B15" s="1">
        <v>22</v>
      </c>
      <c r="C15" s="1">
        <v>57</v>
      </c>
      <c r="D15" s="1">
        <v>1222</v>
      </c>
      <c r="E15">
        <f t="shared" si="0"/>
        <v>1126.8412438625205</v>
      </c>
      <c r="F15" s="1">
        <v>5</v>
      </c>
    </row>
    <row r="16" spans="1:6" ht="15.75" customHeight="1" x14ac:dyDescent="0.2">
      <c r="A16" s="1" t="s">
        <v>89</v>
      </c>
      <c r="B16" s="1">
        <v>22</v>
      </c>
      <c r="C16" s="1">
        <v>57</v>
      </c>
      <c r="D16" s="1">
        <v>1222</v>
      </c>
      <c r="E16">
        <f t="shared" si="0"/>
        <v>1126.8412438625205</v>
      </c>
      <c r="F16" s="1">
        <v>6</v>
      </c>
    </row>
    <row r="17" spans="1:6" ht="15.75" customHeight="1" x14ac:dyDescent="0.2">
      <c r="A17" s="1" t="s">
        <v>90</v>
      </c>
      <c r="B17" s="1">
        <v>23</v>
      </c>
      <c r="D17" s="1">
        <v>1222</v>
      </c>
      <c r="E17">
        <f t="shared" si="0"/>
        <v>1129.2962356792143</v>
      </c>
      <c r="F17" s="1">
        <v>7</v>
      </c>
    </row>
    <row r="18" spans="1:6" ht="15.75" customHeight="1" x14ac:dyDescent="0.2">
      <c r="A18" s="1" t="s">
        <v>91</v>
      </c>
      <c r="B18" s="1">
        <v>23</v>
      </c>
      <c r="C18" s="1">
        <v>12</v>
      </c>
      <c r="D18" s="1">
        <v>1222</v>
      </c>
      <c r="E18">
        <f t="shared" si="0"/>
        <v>1139.1162029459902</v>
      </c>
      <c r="F18" s="1">
        <v>8</v>
      </c>
    </row>
    <row r="19" spans="1:6" ht="15.75" customHeight="1" x14ac:dyDescent="0.2">
      <c r="A19" s="1" t="s">
        <v>92</v>
      </c>
      <c r="B19" s="1">
        <v>23</v>
      </c>
      <c r="C19" s="1">
        <v>58</v>
      </c>
      <c r="D19" s="1">
        <v>1222</v>
      </c>
      <c r="E19">
        <f t="shared" si="0"/>
        <v>1176.7594108019639</v>
      </c>
      <c r="F19" s="1">
        <v>10</v>
      </c>
    </row>
    <row r="20" spans="1:6" ht="15.75" customHeight="1" x14ac:dyDescent="0.2">
      <c r="A20" s="1" t="s">
        <v>93</v>
      </c>
      <c r="B20" s="1">
        <v>24</v>
      </c>
      <c r="C20" s="1">
        <v>12</v>
      </c>
      <c r="D20" s="1">
        <v>1222</v>
      </c>
      <c r="E20">
        <f t="shared" si="0"/>
        <v>1188.2160392798692</v>
      </c>
      <c r="F20" s="1">
        <v>11</v>
      </c>
    </row>
    <row r="21" spans="1:6" ht="15.75" customHeight="1" x14ac:dyDescent="0.2">
      <c r="A21" s="1" t="s">
        <v>94</v>
      </c>
      <c r="B21" s="1">
        <v>24</v>
      </c>
      <c r="C21" s="1">
        <v>15</v>
      </c>
      <c r="D21" s="1">
        <v>1222</v>
      </c>
      <c r="E21">
        <f t="shared" si="0"/>
        <v>1190.671031096563</v>
      </c>
      <c r="F21" s="1">
        <v>12</v>
      </c>
    </row>
    <row r="22" spans="1:6" ht="15.75" customHeight="1" x14ac:dyDescent="0.2">
      <c r="A22" s="1" t="s">
        <v>95</v>
      </c>
      <c r="B22" s="1">
        <v>24</v>
      </c>
      <c r="C22" s="1">
        <v>25</v>
      </c>
      <c r="D22" s="1">
        <v>1222</v>
      </c>
      <c r="E22">
        <f t="shared" si="0"/>
        <v>1198.8543371522094</v>
      </c>
      <c r="F22" s="1">
        <v>13</v>
      </c>
    </row>
    <row r="23" spans="1:6" ht="15.75" customHeight="1" x14ac:dyDescent="0.2">
      <c r="A23" s="1" t="s">
        <v>96</v>
      </c>
      <c r="B23" s="1">
        <v>24</v>
      </c>
      <c r="C23" s="1">
        <v>36</v>
      </c>
      <c r="D23" s="1">
        <v>1222</v>
      </c>
      <c r="E23">
        <f t="shared" si="0"/>
        <v>1207.8559738134206</v>
      </c>
      <c r="F23" s="1">
        <v>14</v>
      </c>
    </row>
    <row r="24" spans="1:6" ht="15.75" customHeight="1" x14ac:dyDescent="0.2">
      <c r="A24" s="1" t="s">
        <v>97</v>
      </c>
      <c r="B24" s="1">
        <v>24</v>
      </c>
      <c r="C24" s="1">
        <v>36</v>
      </c>
      <c r="D24" s="1">
        <v>1222</v>
      </c>
      <c r="E24">
        <f t="shared" si="0"/>
        <v>1207.8559738134206</v>
      </c>
      <c r="F24" s="1">
        <v>15</v>
      </c>
    </row>
    <row r="25" spans="1:6" ht="15.75" customHeight="1" x14ac:dyDescent="0.2">
      <c r="A25" s="1" t="s">
        <v>98</v>
      </c>
      <c r="B25" s="1">
        <v>24</v>
      </c>
      <c r="C25" s="1">
        <v>36</v>
      </c>
      <c r="D25" s="1">
        <v>1222</v>
      </c>
      <c r="E25">
        <f t="shared" si="0"/>
        <v>1207.8559738134206</v>
      </c>
      <c r="F25" s="1">
        <v>16</v>
      </c>
    </row>
    <row r="26" spans="1:6" ht="15.75" customHeight="1" x14ac:dyDescent="0.2">
      <c r="A26" s="1" t="s">
        <v>99</v>
      </c>
      <c r="D26" s="1">
        <v>1222</v>
      </c>
      <c r="E26">
        <f t="shared" si="0"/>
        <v>0</v>
      </c>
      <c r="F26" s="1">
        <v>18</v>
      </c>
    </row>
    <row r="27" spans="1:6" ht="15.75" customHeight="1" x14ac:dyDescent="0.2">
      <c r="A27" s="1" t="s">
        <v>100</v>
      </c>
      <c r="D27" s="1">
        <v>1222</v>
      </c>
      <c r="E27">
        <f t="shared" si="0"/>
        <v>0</v>
      </c>
      <c r="F27" s="1">
        <v>17</v>
      </c>
    </row>
    <row r="28" spans="1:6" ht="15.75" customHeight="1" x14ac:dyDescent="0.2">
      <c r="A28" s="1" t="s">
        <v>101</v>
      </c>
      <c r="D28" s="1">
        <v>1222</v>
      </c>
      <c r="E28">
        <f t="shared" si="0"/>
        <v>0</v>
      </c>
      <c r="F28" s="1">
        <v>19</v>
      </c>
    </row>
    <row r="29" spans="1:6" ht="15.75" customHeight="1" x14ac:dyDescent="0.2">
      <c r="A29" s="1" t="s">
        <v>102</v>
      </c>
      <c r="D29" s="1">
        <v>1222</v>
      </c>
      <c r="E29">
        <f t="shared" si="0"/>
        <v>0</v>
      </c>
      <c r="F29" s="1">
        <v>20</v>
      </c>
    </row>
    <row r="30" spans="1:6" ht="15.75" customHeight="1" x14ac:dyDescent="0.2">
      <c r="A30" s="1" t="s">
        <v>103</v>
      </c>
      <c r="D30" s="1">
        <v>1222</v>
      </c>
      <c r="E30">
        <f t="shared" si="0"/>
        <v>0</v>
      </c>
      <c r="F30" s="1">
        <v>21</v>
      </c>
    </row>
    <row r="31" spans="1:6" ht="15.75" customHeight="1" x14ac:dyDescent="0.2">
      <c r="A31" s="1" t="s">
        <v>104</v>
      </c>
      <c r="B31" s="1">
        <v>26</v>
      </c>
      <c r="C31" s="1">
        <v>2</v>
      </c>
      <c r="D31" s="1">
        <v>1222</v>
      </c>
      <c r="E31">
        <f t="shared" si="0"/>
        <v>1278.2324058919803</v>
      </c>
      <c r="F31" s="1">
        <v>23</v>
      </c>
    </row>
    <row r="32" spans="1:6" ht="15.75" customHeight="1" x14ac:dyDescent="0.2">
      <c r="A32" s="1" t="s">
        <v>105</v>
      </c>
      <c r="D32" s="1">
        <v>1222</v>
      </c>
      <c r="E32">
        <f t="shared" si="0"/>
        <v>0</v>
      </c>
      <c r="F32" s="1" t="s">
        <v>77</v>
      </c>
    </row>
    <row r="33" spans="1:6" ht="15.75" customHeight="1" x14ac:dyDescent="0.2">
      <c r="A33" s="1" t="s">
        <v>106</v>
      </c>
      <c r="B33" s="1">
        <v>21</v>
      </c>
      <c r="C33" s="1">
        <v>50</v>
      </c>
      <c r="D33" s="1">
        <v>1071</v>
      </c>
      <c r="E33">
        <f t="shared" si="0"/>
        <v>1223.155929038282</v>
      </c>
      <c r="F33" s="1">
        <v>22</v>
      </c>
    </row>
    <row r="35" spans="1:6" ht="15.75" customHeight="1" x14ac:dyDescent="0.2">
      <c r="A35" s="1" t="s">
        <v>107</v>
      </c>
    </row>
    <row r="36" spans="1:6" ht="15.75" customHeight="1" x14ac:dyDescent="0.2">
      <c r="B36" s="1" t="s">
        <v>3</v>
      </c>
      <c r="C36" s="1" t="s">
        <v>4</v>
      </c>
      <c r="D36" s="1" t="s">
        <v>5</v>
      </c>
      <c r="E36" s="1" t="s">
        <v>6</v>
      </c>
      <c r="F36" s="1" t="s">
        <v>66</v>
      </c>
    </row>
    <row r="37" spans="1:6" ht="15.75" customHeight="1" x14ac:dyDescent="0.2">
      <c r="A37" s="1" t="s">
        <v>67</v>
      </c>
      <c r="B37" s="1">
        <v>16</v>
      </c>
      <c r="C37" s="1">
        <v>42</v>
      </c>
      <c r="D37" s="1">
        <v>852</v>
      </c>
      <c r="E37">
        <f t="shared" ref="E37:E67" si="1">(((B37*60)+C37)*1000)/D37</f>
        <v>1176.056338028169</v>
      </c>
      <c r="F37" s="1">
        <v>9</v>
      </c>
    </row>
    <row r="38" spans="1:6" ht="12.75" x14ac:dyDescent="0.2">
      <c r="A38" s="1" t="s">
        <v>68</v>
      </c>
      <c r="B38" s="1">
        <v>20</v>
      </c>
      <c r="C38" s="1">
        <v>49</v>
      </c>
      <c r="D38" s="1">
        <v>975</v>
      </c>
      <c r="E38">
        <f t="shared" si="1"/>
        <v>1281.0256410256411</v>
      </c>
      <c r="F38" s="1">
        <v>17</v>
      </c>
    </row>
    <row r="39" spans="1:6" ht="12.75" x14ac:dyDescent="0.2">
      <c r="A39" s="1" t="s">
        <v>78</v>
      </c>
      <c r="B39" s="1">
        <v>16</v>
      </c>
      <c r="C39" s="1">
        <v>2</v>
      </c>
      <c r="D39" s="1">
        <v>922</v>
      </c>
      <c r="E39">
        <f t="shared" si="1"/>
        <v>1043.3839479392625</v>
      </c>
      <c r="F39" s="1">
        <v>1</v>
      </c>
    </row>
    <row r="40" spans="1:6" ht="12.75" x14ac:dyDescent="0.2">
      <c r="A40" s="1" t="s">
        <v>79</v>
      </c>
      <c r="B40" s="1">
        <v>17</v>
      </c>
      <c r="C40" s="1">
        <v>39</v>
      </c>
      <c r="D40" s="1">
        <v>922</v>
      </c>
      <c r="E40">
        <f t="shared" si="1"/>
        <v>1148.590021691974</v>
      </c>
      <c r="F40" s="1">
        <v>8</v>
      </c>
    </row>
    <row r="41" spans="1:6" ht="12.75" x14ac:dyDescent="0.2">
      <c r="A41" s="1" t="s">
        <v>80</v>
      </c>
      <c r="B41" s="1">
        <v>19</v>
      </c>
      <c r="C41" s="1">
        <v>5</v>
      </c>
      <c r="D41" s="1">
        <v>922</v>
      </c>
      <c r="E41">
        <f t="shared" si="1"/>
        <v>1241.8655097613882</v>
      </c>
      <c r="F41" s="1">
        <v>13</v>
      </c>
    </row>
    <row r="42" spans="1:6" ht="12.75" x14ac:dyDescent="0.2">
      <c r="A42" s="1" t="s">
        <v>81</v>
      </c>
      <c r="B42" s="1">
        <v>20</v>
      </c>
      <c r="C42" s="1">
        <v>10</v>
      </c>
      <c r="D42" s="1">
        <v>1071</v>
      </c>
      <c r="E42">
        <f t="shared" si="1"/>
        <v>1129.7852474323063</v>
      </c>
      <c r="F42" s="1">
        <v>7</v>
      </c>
    </row>
    <row r="43" spans="1:6" ht="12.75" x14ac:dyDescent="0.2">
      <c r="A43" s="1" t="s">
        <v>82</v>
      </c>
      <c r="B43" s="1">
        <v>24</v>
      </c>
      <c r="C43" s="1">
        <v>49</v>
      </c>
      <c r="D43" s="1">
        <v>1071</v>
      </c>
      <c r="E43">
        <f t="shared" si="1"/>
        <v>1390.2894491129784</v>
      </c>
      <c r="F43" s="1">
        <v>25</v>
      </c>
    </row>
    <row r="44" spans="1:6" ht="12.75" x14ac:dyDescent="0.2">
      <c r="A44" s="1" t="s">
        <v>83</v>
      </c>
      <c r="B44" s="1">
        <v>23</v>
      </c>
      <c r="C44" s="1">
        <v>3</v>
      </c>
      <c r="D44" s="1">
        <v>1071</v>
      </c>
      <c r="E44">
        <f t="shared" si="1"/>
        <v>1291.3165266106444</v>
      </c>
      <c r="F44" s="1">
        <v>19</v>
      </c>
    </row>
    <row r="45" spans="1:6" ht="12.75" x14ac:dyDescent="0.2">
      <c r="A45" s="1" t="s">
        <v>84</v>
      </c>
      <c r="B45" s="1">
        <v>26</v>
      </c>
      <c r="C45" s="1">
        <v>35</v>
      </c>
      <c r="D45" s="1">
        <v>1071</v>
      </c>
      <c r="E45">
        <f t="shared" si="1"/>
        <v>1489.2623716153128</v>
      </c>
      <c r="F45" s="1">
        <v>26</v>
      </c>
    </row>
    <row r="46" spans="1:6" ht="12.75" x14ac:dyDescent="0.2">
      <c r="A46" s="1" t="s">
        <v>85</v>
      </c>
      <c r="B46" s="1">
        <v>28</v>
      </c>
      <c r="C46" s="1">
        <v>42</v>
      </c>
      <c r="D46" s="1">
        <v>1071</v>
      </c>
      <c r="E46">
        <f t="shared" si="1"/>
        <v>1607.8431372549019</v>
      </c>
      <c r="F46" s="1">
        <v>27</v>
      </c>
    </row>
    <row r="47" spans="1:6" ht="12.75" x14ac:dyDescent="0.2">
      <c r="A47" s="1" t="s">
        <v>86</v>
      </c>
      <c r="B47" s="1">
        <v>22</v>
      </c>
      <c r="C47" s="1">
        <v>52</v>
      </c>
      <c r="D47" s="1">
        <v>1222</v>
      </c>
      <c r="E47">
        <f t="shared" si="1"/>
        <v>1122.7495908346973</v>
      </c>
      <c r="F47" s="1">
        <v>3</v>
      </c>
    </row>
    <row r="48" spans="1:6" ht="12.75" x14ac:dyDescent="0.2">
      <c r="A48" s="1" t="s">
        <v>87</v>
      </c>
      <c r="B48" s="1">
        <v>22</v>
      </c>
      <c r="C48" s="1">
        <v>56</v>
      </c>
      <c r="D48" s="1">
        <v>1222</v>
      </c>
      <c r="E48">
        <f t="shared" si="1"/>
        <v>1126.0229132569559</v>
      </c>
      <c r="F48" s="1">
        <v>5</v>
      </c>
    </row>
    <row r="49" spans="1:6" ht="12.75" x14ac:dyDescent="0.2">
      <c r="A49" s="1" t="s">
        <v>88</v>
      </c>
      <c r="B49" s="1">
        <v>22</v>
      </c>
      <c r="C49" s="1">
        <v>50</v>
      </c>
      <c r="D49" s="1">
        <v>1222</v>
      </c>
      <c r="E49">
        <f t="shared" si="1"/>
        <v>1121.1129296235679</v>
      </c>
      <c r="F49" s="1">
        <v>2</v>
      </c>
    </row>
    <row r="50" spans="1:6" ht="12.75" x14ac:dyDescent="0.2">
      <c r="A50" s="1" t="s">
        <v>89</v>
      </c>
      <c r="B50" s="1">
        <v>25</v>
      </c>
      <c r="C50" s="1">
        <v>47</v>
      </c>
      <c r="D50" s="1">
        <v>1222</v>
      </c>
      <c r="E50">
        <f t="shared" si="1"/>
        <v>1265.9574468085107</v>
      </c>
      <c r="F50" s="1">
        <v>15</v>
      </c>
    </row>
    <row r="51" spans="1:6" ht="12.75" x14ac:dyDescent="0.2">
      <c r="A51" s="1" t="s">
        <v>90</v>
      </c>
      <c r="B51" s="1">
        <v>26</v>
      </c>
      <c r="C51" s="1">
        <v>14</v>
      </c>
      <c r="D51" s="1">
        <v>1222</v>
      </c>
      <c r="E51">
        <f t="shared" si="1"/>
        <v>1288.0523731587562</v>
      </c>
      <c r="F51" s="1">
        <v>18</v>
      </c>
    </row>
    <row r="52" spans="1:6" ht="12.75" x14ac:dyDescent="0.2">
      <c r="A52" s="1" t="s">
        <v>91</v>
      </c>
      <c r="B52" s="1">
        <v>24</v>
      </c>
      <c r="C52" s="1">
        <v>51</v>
      </c>
      <c r="D52" s="1">
        <v>1222</v>
      </c>
      <c r="E52">
        <f t="shared" si="1"/>
        <v>1220.1309328968903</v>
      </c>
      <c r="F52" s="1">
        <v>11</v>
      </c>
    </row>
    <row r="53" spans="1:6" ht="12.75" x14ac:dyDescent="0.2">
      <c r="A53" s="1" t="s">
        <v>92</v>
      </c>
      <c r="B53" s="1">
        <v>26</v>
      </c>
      <c r="C53" s="1">
        <v>54</v>
      </c>
      <c r="D53" s="1">
        <v>1222</v>
      </c>
      <c r="E53">
        <f t="shared" si="1"/>
        <v>1320.7855973813421</v>
      </c>
      <c r="F53" s="1">
        <v>21</v>
      </c>
    </row>
    <row r="54" spans="1:6" ht="12.75" x14ac:dyDescent="0.2">
      <c r="A54" s="1" t="s">
        <v>93</v>
      </c>
      <c r="B54" s="1">
        <v>24</v>
      </c>
      <c r="C54" s="1">
        <v>42</v>
      </c>
      <c r="D54" s="1">
        <v>1222</v>
      </c>
      <c r="E54">
        <f t="shared" si="1"/>
        <v>1212.7659574468084</v>
      </c>
      <c r="F54" s="1">
        <v>10</v>
      </c>
    </row>
    <row r="55" spans="1:6" ht="12.75" x14ac:dyDescent="0.2">
      <c r="A55" s="1" t="s">
        <v>94</v>
      </c>
      <c r="B55" s="1">
        <v>27</v>
      </c>
      <c r="C55" s="1">
        <v>53</v>
      </c>
      <c r="D55" s="1">
        <v>1222</v>
      </c>
      <c r="E55">
        <f t="shared" si="1"/>
        <v>1369.0671031096563</v>
      </c>
      <c r="F55" s="1">
        <v>24</v>
      </c>
    </row>
    <row r="56" spans="1:6" ht="12.75" x14ac:dyDescent="0.2">
      <c r="A56" s="1" t="s">
        <v>95</v>
      </c>
      <c r="B56" s="1">
        <v>22</v>
      </c>
      <c r="C56" s="1">
        <v>54</v>
      </c>
      <c r="D56" s="1">
        <v>1222</v>
      </c>
      <c r="E56">
        <f t="shared" si="1"/>
        <v>1124.3862520458265</v>
      </c>
      <c r="F56" s="1">
        <v>4</v>
      </c>
    </row>
    <row r="57" spans="1:6" ht="12.75" x14ac:dyDescent="0.2">
      <c r="A57" s="1" t="s">
        <v>96</v>
      </c>
      <c r="B57" s="1">
        <v>25</v>
      </c>
      <c r="C57" s="1">
        <v>40</v>
      </c>
      <c r="D57" s="1">
        <v>1222</v>
      </c>
      <c r="E57">
        <f t="shared" si="1"/>
        <v>1260.229132569558</v>
      </c>
      <c r="F57" s="1">
        <v>14</v>
      </c>
    </row>
    <row r="58" spans="1:6" ht="12.75" x14ac:dyDescent="0.2">
      <c r="A58" s="1" t="s">
        <v>97</v>
      </c>
      <c r="B58" s="1">
        <v>24</v>
      </c>
      <c r="C58" s="1">
        <v>52</v>
      </c>
      <c r="D58" s="1">
        <v>1222</v>
      </c>
      <c r="E58">
        <f t="shared" si="1"/>
        <v>1220.9492635024551</v>
      </c>
      <c r="F58" s="1">
        <v>12</v>
      </c>
    </row>
    <row r="59" spans="1:6" ht="12.75" x14ac:dyDescent="0.2">
      <c r="B59" s="1" t="s">
        <v>108</v>
      </c>
      <c r="C59" s="1" t="s">
        <v>108</v>
      </c>
      <c r="D59" s="1">
        <v>1222</v>
      </c>
      <c r="E59" t="e">
        <f t="shared" si="1"/>
        <v>#VALUE!</v>
      </c>
      <c r="F59" s="1" t="s">
        <v>108</v>
      </c>
    </row>
    <row r="60" spans="1:6" ht="12.75" x14ac:dyDescent="0.2">
      <c r="A60" s="1" t="s">
        <v>99</v>
      </c>
      <c r="B60" s="1">
        <v>22</v>
      </c>
      <c r="C60" s="1">
        <v>58</v>
      </c>
      <c r="D60" s="1">
        <v>1222</v>
      </c>
      <c r="E60">
        <f t="shared" si="1"/>
        <v>1127.6595744680851</v>
      </c>
      <c r="F60" s="1">
        <v>6</v>
      </c>
    </row>
    <row r="61" spans="1:6" ht="12.75" x14ac:dyDescent="0.2">
      <c r="A61" s="1" t="s">
        <v>100</v>
      </c>
      <c r="B61" s="1">
        <v>26</v>
      </c>
      <c r="C61" s="1">
        <v>33</v>
      </c>
      <c r="D61" s="1">
        <v>1222</v>
      </c>
      <c r="E61">
        <f t="shared" si="1"/>
        <v>1303.6006546644844</v>
      </c>
      <c r="F61" s="1">
        <v>20</v>
      </c>
    </row>
    <row r="62" spans="1:6" ht="12.75" x14ac:dyDescent="0.2">
      <c r="A62" s="1" t="s">
        <v>101</v>
      </c>
      <c r="B62" s="1">
        <v>31</v>
      </c>
      <c r="C62" s="1">
        <v>15</v>
      </c>
      <c r="D62" s="1">
        <v>1222</v>
      </c>
      <c r="E62">
        <f t="shared" si="1"/>
        <v>1534.3698854337151</v>
      </c>
      <c r="F62" s="1">
        <v>26</v>
      </c>
    </row>
    <row r="63" spans="1:6" ht="12.75" x14ac:dyDescent="0.2">
      <c r="A63" s="1" t="s">
        <v>102</v>
      </c>
      <c r="B63" s="1">
        <v>26</v>
      </c>
      <c r="C63" s="1">
        <v>18</v>
      </c>
      <c r="D63" s="1">
        <v>1222</v>
      </c>
      <c r="E63">
        <f t="shared" si="1"/>
        <v>1291.3256955810148</v>
      </c>
      <c r="F63" s="1">
        <v>20</v>
      </c>
    </row>
    <row r="64" spans="1:6" ht="12.75" x14ac:dyDescent="0.2">
      <c r="A64" s="1" t="s">
        <v>103</v>
      </c>
      <c r="B64" s="1" t="s">
        <v>21</v>
      </c>
      <c r="D64" s="1">
        <v>1222</v>
      </c>
      <c r="E64" t="e">
        <f t="shared" si="1"/>
        <v>#VALUE!</v>
      </c>
      <c r="F64" s="1" t="s">
        <v>21</v>
      </c>
    </row>
    <row r="65" spans="1:6" ht="12.75" x14ac:dyDescent="0.2">
      <c r="A65" s="1" t="s">
        <v>104</v>
      </c>
      <c r="B65" s="1">
        <v>26</v>
      </c>
      <c r="C65" s="1">
        <v>59</v>
      </c>
      <c r="D65" s="1">
        <v>1222</v>
      </c>
      <c r="E65">
        <f t="shared" si="1"/>
        <v>1324.8772504091653</v>
      </c>
      <c r="F65" s="1">
        <v>23</v>
      </c>
    </row>
    <row r="66" spans="1:6" ht="12.75" x14ac:dyDescent="0.2">
      <c r="A66" s="1" t="s">
        <v>105</v>
      </c>
      <c r="B66" s="1">
        <v>26</v>
      </c>
      <c r="C66" s="1">
        <v>52</v>
      </c>
      <c r="D66" s="1">
        <v>1222</v>
      </c>
      <c r="E66">
        <f t="shared" si="1"/>
        <v>1319.1489361702127</v>
      </c>
      <c r="F66" s="1">
        <v>22</v>
      </c>
    </row>
    <row r="67" spans="1:6" ht="12.75" x14ac:dyDescent="0.2">
      <c r="A67" s="1" t="s">
        <v>106</v>
      </c>
      <c r="B67" s="1">
        <v>22</v>
      </c>
      <c r="C67" s="1">
        <v>48</v>
      </c>
      <c r="D67" s="1">
        <v>1071</v>
      </c>
      <c r="E67">
        <f t="shared" si="1"/>
        <v>1277.3109243697479</v>
      </c>
      <c r="F67" s="1">
        <v>16</v>
      </c>
    </row>
    <row r="69" spans="1:6" ht="12.75" x14ac:dyDescent="0.2">
      <c r="A69" s="1" t="s">
        <v>109</v>
      </c>
    </row>
    <row r="70" spans="1:6" ht="25.5" x14ac:dyDescent="0.2">
      <c r="B70" s="1" t="s">
        <v>3</v>
      </c>
      <c r="C70" s="1" t="s">
        <v>4</v>
      </c>
      <c r="D70" s="1" t="s">
        <v>5</v>
      </c>
      <c r="E70" s="1" t="s">
        <v>6</v>
      </c>
      <c r="F70" s="1" t="s">
        <v>66</v>
      </c>
    </row>
    <row r="71" spans="1:6" ht="12.75" x14ac:dyDescent="0.2">
      <c r="A71" s="1" t="s">
        <v>67</v>
      </c>
      <c r="B71" s="1">
        <v>15</v>
      </c>
      <c r="C71" s="1">
        <v>15</v>
      </c>
      <c r="D71" s="1">
        <v>852</v>
      </c>
      <c r="E71">
        <f t="shared" ref="E71:E101" si="2">(((B71*60)+C71)*1000)/D71</f>
        <v>1073.943661971831</v>
      </c>
      <c r="F71" s="1">
        <v>1</v>
      </c>
    </row>
    <row r="72" spans="1:6" ht="12.75" x14ac:dyDescent="0.2">
      <c r="A72" s="1" t="s">
        <v>68</v>
      </c>
      <c r="B72" s="1">
        <v>21</v>
      </c>
      <c r="C72" s="1">
        <v>12</v>
      </c>
      <c r="D72" s="1">
        <v>975</v>
      </c>
      <c r="E72">
        <f t="shared" si="2"/>
        <v>1304.6153846153845</v>
      </c>
      <c r="F72" s="1">
        <v>16</v>
      </c>
    </row>
    <row r="73" spans="1:6" ht="12.75" x14ac:dyDescent="0.2">
      <c r="A73" s="1" t="s">
        <v>78</v>
      </c>
      <c r="B73" s="1">
        <v>18</v>
      </c>
      <c r="C73" s="1">
        <v>58</v>
      </c>
      <c r="D73" s="1">
        <v>922</v>
      </c>
      <c r="E73">
        <f t="shared" si="2"/>
        <v>1234.2733188720174</v>
      </c>
      <c r="F73" s="1">
        <v>11</v>
      </c>
    </row>
    <row r="74" spans="1:6" ht="12.75" x14ac:dyDescent="0.2">
      <c r="A74" s="1" t="s">
        <v>79</v>
      </c>
      <c r="D74" s="1">
        <v>922</v>
      </c>
      <c r="E74">
        <f t="shared" si="2"/>
        <v>0</v>
      </c>
      <c r="F74" s="1" t="s">
        <v>77</v>
      </c>
    </row>
    <row r="75" spans="1:6" ht="12.75" x14ac:dyDescent="0.2">
      <c r="A75" s="1" t="s">
        <v>80</v>
      </c>
      <c r="B75" s="1">
        <v>21</v>
      </c>
      <c r="C75" s="1">
        <v>42</v>
      </c>
      <c r="D75" s="1">
        <v>922</v>
      </c>
      <c r="E75">
        <f t="shared" si="2"/>
        <v>1412.1475054229934</v>
      </c>
      <c r="F75" s="1">
        <v>23</v>
      </c>
    </row>
    <row r="76" spans="1:6" ht="12.75" x14ac:dyDescent="0.2">
      <c r="A76" s="1" t="s">
        <v>81</v>
      </c>
      <c r="B76" s="1">
        <v>20</v>
      </c>
      <c r="C76" s="1">
        <v>55</v>
      </c>
      <c r="D76" s="1">
        <v>1071</v>
      </c>
      <c r="E76">
        <f t="shared" si="2"/>
        <v>1171.8020541549954</v>
      </c>
      <c r="F76" s="1">
        <v>7</v>
      </c>
    </row>
    <row r="77" spans="1:6" ht="12.75" x14ac:dyDescent="0.2">
      <c r="A77" s="1" t="s">
        <v>82</v>
      </c>
      <c r="B77" s="1">
        <v>27</v>
      </c>
      <c r="C77" s="1">
        <v>57</v>
      </c>
      <c r="D77" s="1">
        <v>1071</v>
      </c>
      <c r="E77">
        <f t="shared" si="2"/>
        <v>1565.826330532213</v>
      </c>
      <c r="F77" s="1">
        <v>26</v>
      </c>
    </row>
    <row r="78" spans="1:6" ht="12.75" x14ac:dyDescent="0.2">
      <c r="A78" s="1" t="s">
        <v>83</v>
      </c>
      <c r="B78" s="1">
        <v>23</v>
      </c>
      <c r="C78" s="1">
        <v>22</v>
      </c>
      <c r="D78" s="1">
        <v>1071</v>
      </c>
      <c r="E78">
        <f t="shared" si="2"/>
        <v>1309.0569561157797</v>
      </c>
      <c r="F78" s="1">
        <v>17</v>
      </c>
    </row>
    <row r="79" spans="1:6" ht="12.75" x14ac:dyDescent="0.2">
      <c r="A79" s="1" t="s">
        <v>84</v>
      </c>
      <c r="B79" s="1">
        <v>23</v>
      </c>
      <c r="C79" s="1">
        <v>28</v>
      </c>
      <c r="D79" s="1">
        <v>1071</v>
      </c>
      <c r="E79">
        <f t="shared" si="2"/>
        <v>1314.6591970121383</v>
      </c>
      <c r="F79" s="1">
        <v>19</v>
      </c>
    </row>
    <row r="80" spans="1:6" ht="12.75" x14ac:dyDescent="0.2">
      <c r="A80" s="1" t="s">
        <v>85</v>
      </c>
      <c r="B80" s="1">
        <v>25</v>
      </c>
      <c r="C80" s="1">
        <v>22</v>
      </c>
      <c r="D80" s="1">
        <v>1071</v>
      </c>
      <c r="E80">
        <f t="shared" si="2"/>
        <v>1421.1017740429504</v>
      </c>
      <c r="F80" s="1">
        <v>24</v>
      </c>
    </row>
    <row r="81" spans="1:6" ht="12.75" x14ac:dyDescent="0.2">
      <c r="A81" s="1" t="s">
        <v>86</v>
      </c>
      <c r="B81" s="1">
        <v>23</v>
      </c>
      <c r="C81" s="1">
        <v>8</v>
      </c>
      <c r="D81" s="1">
        <v>1222</v>
      </c>
      <c r="E81">
        <f t="shared" si="2"/>
        <v>1135.8428805237315</v>
      </c>
      <c r="F81" s="1">
        <v>4</v>
      </c>
    </row>
    <row r="82" spans="1:6" ht="12.75" x14ac:dyDescent="0.2">
      <c r="A82" s="1" t="s">
        <v>87</v>
      </c>
      <c r="B82" s="1" t="s">
        <v>56</v>
      </c>
      <c r="D82" s="1">
        <v>1222</v>
      </c>
      <c r="E82" t="e">
        <f t="shared" si="2"/>
        <v>#VALUE!</v>
      </c>
      <c r="F82" s="1" t="s">
        <v>56</v>
      </c>
    </row>
    <row r="83" spans="1:6" ht="12.75" x14ac:dyDescent="0.2">
      <c r="A83" s="1" t="s">
        <v>88</v>
      </c>
      <c r="B83" s="1">
        <v>22</v>
      </c>
      <c r="C83" s="1">
        <v>50</v>
      </c>
      <c r="D83" s="1">
        <v>1222</v>
      </c>
      <c r="E83">
        <f t="shared" si="2"/>
        <v>1121.1129296235679</v>
      </c>
      <c r="F83" s="1">
        <v>2</v>
      </c>
    </row>
    <row r="84" spans="1:6" ht="12.75" x14ac:dyDescent="0.2">
      <c r="A84" s="1" t="s">
        <v>89</v>
      </c>
      <c r="B84" s="1">
        <v>23</v>
      </c>
      <c r="C84" s="1">
        <v>2</v>
      </c>
      <c r="D84" s="1">
        <v>1222</v>
      </c>
      <c r="E84">
        <f t="shared" si="2"/>
        <v>1130.9328968903437</v>
      </c>
      <c r="F84" s="1">
        <v>3</v>
      </c>
    </row>
    <row r="85" spans="1:6" ht="12.75" x14ac:dyDescent="0.2">
      <c r="A85" s="1" t="s">
        <v>90</v>
      </c>
      <c r="B85" s="1">
        <v>24</v>
      </c>
      <c r="D85" s="1">
        <v>1222</v>
      </c>
      <c r="E85">
        <f t="shared" si="2"/>
        <v>1178.3960720130933</v>
      </c>
      <c r="F85" s="1">
        <v>8</v>
      </c>
    </row>
    <row r="86" spans="1:6" ht="12.75" x14ac:dyDescent="0.2">
      <c r="A86" s="1" t="s">
        <v>91</v>
      </c>
      <c r="B86" s="1">
        <v>24</v>
      </c>
      <c r="C86" s="1">
        <v>54</v>
      </c>
      <c r="D86" s="1">
        <v>1222</v>
      </c>
      <c r="E86">
        <f t="shared" si="2"/>
        <v>1222.5859247135843</v>
      </c>
      <c r="F86" s="1">
        <v>10</v>
      </c>
    </row>
    <row r="87" spans="1:6" ht="12.75" x14ac:dyDescent="0.2">
      <c r="A87" s="1" t="s">
        <v>92</v>
      </c>
      <c r="B87" s="1">
        <v>26</v>
      </c>
      <c r="C87" s="1">
        <v>46</v>
      </c>
      <c r="D87" s="1">
        <v>1222</v>
      </c>
      <c r="E87">
        <f t="shared" si="2"/>
        <v>1314.2389525368249</v>
      </c>
      <c r="F87" s="1">
        <v>18</v>
      </c>
    </row>
    <row r="88" spans="1:6" ht="12.75" x14ac:dyDescent="0.2">
      <c r="A88" s="1" t="s">
        <v>93</v>
      </c>
      <c r="B88" s="1">
        <v>24</v>
      </c>
      <c r="C88" s="1">
        <v>22</v>
      </c>
      <c r="D88" s="1">
        <v>1222</v>
      </c>
      <c r="E88">
        <f t="shared" si="2"/>
        <v>1196.3993453355156</v>
      </c>
      <c r="F88" s="1">
        <v>9</v>
      </c>
    </row>
    <row r="89" spans="1:6" ht="12.75" x14ac:dyDescent="0.2">
      <c r="A89" s="1" t="s">
        <v>94</v>
      </c>
      <c r="B89" s="1">
        <v>25</v>
      </c>
      <c r="C89" s="1">
        <v>30</v>
      </c>
      <c r="D89" s="1">
        <v>1222</v>
      </c>
      <c r="E89">
        <f t="shared" si="2"/>
        <v>1252.0458265139116</v>
      </c>
      <c r="F89" s="1">
        <v>13</v>
      </c>
    </row>
    <row r="90" spans="1:6" ht="12.75" x14ac:dyDescent="0.2">
      <c r="A90" s="1" t="s">
        <v>95</v>
      </c>
      <c r="B90" s="1">
        <v>23</v>
      </c>
      <c r="C90" s="1">
        <v>46</v>
      </c>
      <c r="D90" s="1">
        <v>1222</v>
      </c>
      <c r="E90">
        <f t="shared" si="2"/>
        <v>1166.9394435351883</v>
      </c>
      <c r="F90" s="1">
        <v>5</v>
      </c>
    </row>
    <row r="91" spans="1:6" ht="12.75" x14ac:dyDescent="0.2">
      <c r="A91" s="1" t="s">
        <v>96</v>
      </c>
      <c r="B91" s="1">
        <v>25</v>
      </c>
      <c r="C91" s="1">
        <v>16</v>
      </c>
      <c r="D91" s="1">
        <v>1222</v>
      </c>
      <c r="E91">
        <f t="shared" si="2"/>
        <v>1240.5891980360066</v>
      </c>
      <c r="F91" s="1">
        <v>12</v>
      </c>
    </row>
    <row r="92" spans="1:6" ht="12.75" x14ac:dyDescent="0.2">
      <c r="A92" s="1" t="s">
        <v>97</v>
      </c>
      <c r="B92" s="1">
        <v>23</v>
      </c>
      <c r="C92" s="1">
        <v>50</v>
      </c>
      <c r="D92" s="1">
        <v>1222</v>
      </c>
      <c r="E92">
        <f t="shared" si="2"/>
        <v>1170.2127659574469</v>
      </c>
      <c r="F92" s="1">
        <v>6</v>
      </c>
    </row>
    <row r="93" spans="1:6" ht="12.75" x14ac:dyDescent="0.2">
      <c r="B93" s="1" t="s">
        <v>108</v>
      </c>
      <c r="C93" s="1" t="s">
        <v>108</v>
      </c>
      <c r="D93" s="1">
        <v>1222</v>
      </c>
      <c r="E93" t="e">
        <f t="shared" si="2"/>
        <v>#VALUE!</v>
      </c>
      <c r="F93" s="1" t="s">
        <v>108</v>
      </c>
    </row>
    <row r="94" spans="1:6" ht="12.75" x14ac:dyDescent="0.2">
      <c r="A94" s="1" t="s">
        <v>99</v>
      </c>
      <c r="D94" s="1">
        <v>1222</v>
      </c>
      <c r="E94">
        <f t="shared" si="2"/>
        <v>0</v>
      </c>
      <c r="F94" s="1" t="s">
        <v>56</v>
      </c>
    </row>
    <row r="95" spans="1:6" ht="12.75" x14ac:dyDescent="0.2">
      <c r="A95" s="1" t="s">
        <v>100</v>
      </c>
      <c r="B95" s="1">
        <v>25</v>
      </c>
      <c r="C95" s="1">
        <v>34</v>
      </c>
      <c r="D95" s="1">
        <v>1222</v>
      </c>
      <c r="E95">
        <f t="shared" si="2"/>
        <v>1255.3191489361702</v>
      </c>
      <c r="F95" s="1">
        <v>14</v>
      </c>
    </row>
    <row r="96" spans="1:6" ht="12.75" x14ac:dyDescent="0.2">
      <c r="A96" s="1" t="s">
        <v>101</v>
      </c>
      <c r="B96" s="1">
        <v>29</v>
      </c>
      <c r="C96" s="1">
        <v>5</v>
      </c>
      <c r="D96" s="1">
        <v>1222</v>
      </c>
      <c r="E96">
        <f t="shared" si="2"/>
        <v>1427.9869067103109</v>
      </c>
      <c r="F96" s="1">
        <v>25</v>
      </c>
    </row>
    <row r="97" spans="1:6" ht="12.75" x14ac:dyDescent="0.2">
      <c r="A97" s="1" t="s">
        <v>102</v>
      </c>
      <c r="B97" s="1">
        <v>27</v>
      </c>
      <c r="C97" s="1">
        <v>26</v>
      </c>
      <c r="D97" s="1">
        <v>1222</v>
      </c>
      <c r="E97">
        <f t="shared" si="2"/>
        <v>1346.9721767594108</v>
      </c>
      <c r="F97" s="1">
        <v>21</v>
      </c>
    </row>
    <row r="98" spans="1:6" ht="12.75" x14ac:dyDescent="0.2">
      <c r="A98" s="1" t="s">
        <v>103</v>
      </c>
      <c r="B98" s="1" t="s">
        <v>40</v>
      </c>
      <c r="D98" s="1">
        <v>1222</v>
      </c>
      <c r="E98" t="e">
        <f t="shared" si="2"/>
        <v>#VALUE!</v>
      </c>
      <c r="F98" s="1" t="s">
        <v>40</v>
      </c>
    </row>
    <row r="99" spans="1:6" ht="12.75" x14ac:dyDescent="0.2">
      <c r="A99" s="1" t="s">
        <v>104</v>
      </c>
      <c r="B99" s="1">
        <v>27</v>
      </c>
      <c r="C99" s="1">
        <v>20</v>
      </c>
      <c r="D99" s="1">
        <v>1222</v>
      </c>
      <c r="E99">
        <f t="shared" si="2"/>
        <v>1342.062193126023</v>
      </c>
      <c r="F99" s="1">
        <v>20</v>
      </c>
    </row>
    <row r="100" spans="1:6" ht="12.75" x14ac:dyDescent="0.2">
      <c r="A100" s="1" t="s">
        <v>105</v>
      </c>
      <c r="B100" s="1">
        <v>27</v>
      </c>
      <c r="C100" s="1">
        <v>58</v>
      </c>
      <c r="D100" s="1">
        <v>1222</v>
      </c>
      <c r="E100">
        <f t="shared" si="2"/>
        <v>1373.1587561374795</v>
      </c>
      <c r="F100" s="1">
        <v>22</v>
      </c>
    </row>
    <row r="101" spans="1:6" ht="12.75" x14ac:dyDescent="0.2">
      <c r="A101" s="1" t="s">
        <v>106</v>
      </c>
      <c r="B101" s="1">
        <v>22</v>
      </c>
      <c r="C101" s="1">
        <v>45</v>
      </c>
      <c r="D101" s="1">
        <v>1071</v>
      </c>
      <c r="E101">
        <f t="shared" si="2"/>
        <v>1274.5098039215686</v>
      </c>
      <c r="F101" s="1">
        <v>15</v>
      </c>
    </row>
    <row r="105" spans="1:6" ht="12.75" x14ac:dyDescent="0.2">
      <c r="B105" s="1" t="s">
        <v>0</v>
      </c>
      <c r="C105" s="1" t="s">
        <v>7</v>
      </c>
      <c r="D105" s="1" t="s">
        <v>8</v>
      </c>
      <c r="E105" s="1" t="s">
        <v>110</v>
      </c>
      <c r="F105" s="1" t="s">
        <v>111</v>
      </c>
    </row>
    <row r="106" spans="1:6" ht="12.75" x14ac:dyDescent="0.2">
      <c r="A106" s="1" t="s">
        <v>86</v>
      </c>
      <c r="B106" s="1">
        <v>1</v>
      </c>
      <c r="C106" s="1">
        <v>3</v>
      </c>
      <c r="D106" s="1">
        <v>4</v>
      </c>
      <c r="E106">
        <f t="shared" ref="E106:E135" si="3">SUM(B106:D106)</f>
        <v>8</v>
      </c>
      <c r="F106" s="1">
        <v>1</v>
      </c>
    </row>
    <row r="107" spans="1:6" ht="12.75" x14ac:dyDescent="0.2">
      <c r="A107" s="1" t="s">
        <v>88</v>
      </c>
      <c r="B107" s="1">
        <v>5</v>
      </c>
      <c r="C107" s="1">
        <v>2</v>
      </c>
      <c r="D107" s="1">
        <v>2</v>
      </c>
      <c r="E107">
        <f t="shared" si="3"/>
        <v>9</v>
      </c>
      <c r="F107" s="1">
        <v>2</v>
      </c>
    </row>
    <row r="108" spans="1:6" ht="12.75" x14ac:dyDescent="0.2">
      <c r="A108" s="1" t="s">
        <v>78</v>
      </c>
      <c r="B108" s="1">
        <v>2</v>
      </c>
      <c r="C108" s="1">
        <v>1</v>
      </c>
      <c r="D108" s="1">
        <v>11</v>
      </c>
      <c r="E108">
        <f t="shared" si="3"/>
        <v>14</v>
      </c>
      <c r="F108" s="1">
        <v>3</v>
      </c>
    </row>
    <row r="109" spans="1:6" ht="12.75" x14ac:dyDescent="0.2">
      <c r="A109" s="1" t="s">
        <v>95</v>
      </c>
      <c r="B109" s="1">
        <v>13</v>
      </c>
      <c r="C109" s="1">
        <v>4</v>
      </c>
      <c r="D109" s="1">
        <v>5</v>
      </c>
      <c r="E109">
        <f t="shared" si="3"/>
        <v>22</v>
      </c>
      <c r="F109" s="1">
        <v>4</v>
      </c>
    </row>
    <row r="110" spans="1:6" ht="12.75" x14ac:dyDescent="0.2">
      <c r="A110" s="1" t="s">
        <v>81</v>
      </c>
      <c r="B110" s="1">
        <v>9</v>
      </c>
      <c r="C110" s="1">
        <v>7</v>
      </c>
      <c r="D110" s="1">
        <v>7</v>
      </c>
      <c r="E110">
        <f t="shared" si="3"/>
        <v>23</v>
      </c>
      <c r="F110" s="1">
        <v>5</v>
      </c>
    </row>
    <row r="111" spans="1:6" ht="12.75" x14ac:dyDescent="0.2">
      <c r="A111" s="1" t="s">
        <v>89</v>
      </c>
      <c r="B111" s="1">
        <v>6</v>
      </c>
      <c r="C111" s="1">
        <v>15</v>
      </c>
      <c r="D111" s="1">
        <v>3</v>
      </c>
      <c r="E111">
        <f t="shared" si="3"/>
        <v>24</v>
      </c>
      <c r="F111" s="1">
        <v>6</v>
      </c>
    </row>
    <row r="112" spans="1:6" ht="12.75" x14ac:dyDescent="0.2">
      <c r="A112" s="1" t="s">
        <v>91</v>
      </c>
      <c r="B112" s="1">
        <v>8</v>
      </c>
      <c r="C112" s="1">
        <v>11</v>
      </c>
      <c r="D112" s="1">
        <v>10</v>
      </c>
      <c r="E112">
        <f t="shared" si="3"/>
        <v>29</v>
      </c>
      <c r="F112" s="1">
        <v>7</v>
      </c>
    </row>
    <row r="113" spans="1:6" ht="12.75" x14ac:dyDescent="0.2">
      <c r="A113" s="1" t="s">
        <v>93</v>
      </c>
      <c r="B113" s="1">
        <v>11</v>
      </c>
      <c r="C113" s="1">
        <v>10</v>
      </c>
      <c r="D113" s="1">
        <v>9</v>
      </c>
      <c r="E113">
        <f t="shared" si="3"/>
        <v>30</v>
      </c>
      <c r="F113" s="1">
        <v>8</v>
      </c>
    </row>
    <row r="114" spans="1:6" ht="12.75" x14ac:dyDescent="0.2">
      <c r="A114" s="1" t="s">
        <v>90</v>
      </c>
      <c r="B114" s="1">
        <v>7</v>
      </c>
      <c r="C114" s="1">
        <v>18</v>
      </c>
      <c r="D114" s="1">
        <v>8</v>
      </c>
      <c r="E114">
        <f t="shared" si="3"/>
        <v>33</v>
      </c>
      <c r="F114" s="1">
        <v>9</v>
      </c>
    </row>
    <row r="115" spans="1:6" ht="12.75" x14ac:dyDescent="0.2">
      <c r="A115" s="1" t="s">
        <v>97</v>
      </c>
      <c r="B115" s="1">
        <v>15</v>
      </c>
      <c r="C115" s="1">
        <v>12</v>
      </c>
      <c r="D115" s="1">
        <v>6</v>
      </c>
      <c r="E115">
        <f t="shared" si="3"/>
        <v>33</v>
      </c>
      <c r="F115" s="1">
        <v>10</v>
      </c>
    </row>
    <row r="116" spans="1:6" ht="12.75" x14ac:dyDescent="0.2">
      <c r="A116" s="1" t="s">
        <v>87</v>
      </c>
      <c r="B116" s="1">
        <v>4</v>
      </c>
      <c r="C116" s="1">
        <v>5</v>
      </c>
      <c r="D116" s="1">
        <v>31</v>
      </c>
      <c r="E116">
        <f t="shared" si="3"/>
        <v>40</v>
      </c>
      <c r="F116" s="1">
        <v>11</v>
      </c>
    </row>
    <row r="117" spans="1:6" ht="12.75" x14ac:dyDescent="0.2">
      <c r="A117" s="1" t="s">
        <v>96</v>
      </c>
      <c r="B117" s="1">
        <v>14</v>
      </c>
      <c r="C117" s="1">
        <v>14</v>
      </c>
      <c r="D117" s="1">
        <v>12</v>
      </c>
      <c r="E117">
        <f t="shared" si="3"/>
        <v>40</v>
      </c>
      <c r="F117" s="1">
        <v>12</v>
      </c>
    </row>
    <row r="118" spans="1:6" ht="12.75" x14ac:dyDescent="0.2">
      <c r="A118" s="1" t="s">
        <v>67</v>
      </c>
      <c r="B118" s="1">
        <v>31</v>
      </c>
      <c r="C118" s="1">
        <v>9</v>
      </c>
      <c r="D118" s="1">
        <v>1</v>
      </c>
      <c r="E118">
        <f t="shared" si="3"/>
        <v>41</v>
      </c>
      <c r="F118" s="1">
        <v>13</v>
      </c>
    </row>
    <row r="119" spans="1:6" ht="12.75" x14ac:dyDescent="0.2">
      <c r="A119" s="1" t="s">
        <v>79</v>
      </c>
      <c r="B119" s="1">
        <v>3</v>
      </c>
      <c r="C119" s="1">
        <v>8</v>
      </c>
      <c r="D119" s="1">
        <v>31</v>
      </c>
      <c r="E119">
        <f t="shared" si="3"/>
        <v>42</v>
      </c>
      <c r="F119" s="1">
        <v>14</v>
      </c>
    </row>
    <row r="120" spans="1:6" ht="12.75" x14ac:dyDescent="0.2">
      <c r="A120" s="1" t="s">
        <v>92</v>
      </c>
      <c r="B120" s="1">
        <v>10</v>
      </c>
      <c r="C120" s="1">
        <v>21</v>
      </c>
      <c r="D120" s="1">
        <v>18</v>
      </c>
      <c r="E120">
        <f t="shared" si="3"/>
        <v>49</v>
      </c>
      <c r="F120" s="1">
        <v>15</v>
      </c>
    </row>
    <row r="121" spans="1:6" ht="12.75" x14ac:dyDescent="0.2">
      <c r="A121" s="1" t="s">
        <v>94</v>
      </c>
      <c r="B121" s="1">
        <v>12</v>
      </c>
      <c r="C121" s="1">
        <v>24</v>
      </c>
      <c r="D121" s="1">
        <v>13</v>
      </c>
      <c r="E121">
        <f t="shared" si="3"/>
        <v>49</v>
      </c>
      <c r="F121" s="1">
        <v>16</v>
      </c>
    </row>
    <row r="122" spans="1:6" ht="12.75" x14ac:dyDescent="0.2">
      <c r="A122" s="1" t="s">
        <v>100</v>
      </c>
      <c r="B122" s="1">
        <v>17</v>
      </c>
      <c r="C122" s="1">
        <v>20</v>
      </c>
      <c r="D122" s="1">
        <v>14</v>
      </c>
      <c r="E122">
        <f t="shared" si="3"/>
        <v>51</v>
      </c>
      <c r="F122" s="1">
        <v>17</v>
      </c>
    </row>
    <row r="123" spans="1:6" ht="12.75" x14ac:dyDescent="0.2">
      <c r="A123" s="1" t="s">
        <v>106</v>
      </c>
      <c r="B123" s="1">
        <v>22</v>
      </c>
      <c r="C123" s="1">
        <v>16</v>
      </c>
      <c r="D123" s="1">
        <v>15</v>
      </c>
      <c r="E123">
        <f t="shared" si="3"/>
        <v>53</v>
      </c>
      <c r="F123" s="1">
        <v>18</v>
      </c>
    </row>
    <row r="124" spans="1:6" ht="12.75" x14ac:dyDescent="0.2">
      <c r="A124" s="1" t="s">
        <v>83</v>
      </c>
      <c r="B124" s="1">
        <v>19</v>
      </c>
      <c r="C124" s="1">
        <v>19</v>
      </c>
      <c r="D124" s="1">
        <v>17</v>
      </c>
      <c r="E124">
        <f t="shared" si="3"/>
        <v>55</v>
      </c>
      <c r="F124" s="1">
        <v>19</v>
      </c>
    </row>
    <row r="125" spans="1:6" ht="12.75" x14ac:dyDescent="0.2">
      <c r="A125" s="1" t="s">
        <v>99</v>
      </c>
      <c r="B125" s="1">
        <v>18</v>
      </c>
      <c r="C125" s="1">
        <v>6</v>
      </c>
      <c r="D125" s="1">
        <v>31</v>
      </c>
      <c r="E125">
        <f t="shared" si="3"/>
        <v>55</v>
      </c>
      <c r="F125" s="1">
        <v>20</v>
      </c>
    </row>
    <row r="126" spans="1:6" ht="12.75" x14ac:dyDescent="0.2">
      <c r="A126" s="1" t="s">
        <v>80</v>
      </c>
      <c r="B126" s="1">
        <v>24</v>
      </c>
      <c r="C126" s="1">
        <v>13</v>
      </c>
      <c r="D126" s="1">
        <v>23</v>
      </c>
      <c r="E126">
        <f t="shared" si="3"/>
        <v>60</v>
      </c>
      <c r="F126" s="1">
        <v>21</v>
      </c>
    </row>
    <row r="127" spans="1:6" ht="12.75" x14ac:dyDescent="0.2">
      <c r="A127" s="1" t="s">
        <v>102</v>
      </c>
      <c r="B127" s="1">
        <v>20</v>
      </c>
      <c r="C127" s="1">
        <v>20</v>
      </c>
      <c r="D127" s="1">
        <v>21</v>
      </c>
      <c r="E127">
        <f t="shared" si="3"/>
        <v>61</v>
      </c>
      <c r="F127" s="1">
        <v>22</v>
      </c>
    </row>
    <row r="128" spans="1:6" ht="12.75" x14ac:dyDescent="0.2">
      <c r="A128" s="1" t="s">
        <v>68</v>
      </c>
      <c r="B128" s="1">
        <v>31</v>
      </c>
      <c r="C128" s="1">
        <v>17</v>
      </c>
      <c r="D128" s="1">
        <v>16</v>
      </c>
      <c r="E128">
        <f t="shared" si="3"/>
        <v>64</v>
      </c>
      <c r="F128" s="1">
        <v>23</v>
      </c>
    </row>
    <row r="129" spans="1:6" ht="12.75" x14ac:dyDescent="0.2">
      <c r="A129" s="1" t="s">
        <v>104</v>
      </c>
      <c r="B129" s="1">
        <v>23</v>
      </c>
      <c r="C129" s="1">
        <v>23</v>
      </c>
      <c r="D129" s="1">
        <v>20</v>
      </c>
      <c r="E129">
        <f t="shared" si="3"/>
        <v>66</v>
      </c>
      <c r="F129" s="1">
        <v>24</v>
      </c>
    </row>
    <row r="130" spans="1:6" ht="12.75" x14ac:dyDescent="0.2">
      <c r="A130" s="1" t="s">
        <v>82</v>
      </c>
      <c r="B130" s="1">
        <v>18</v>
      </c>
      <c r="C130" s="1">
        <v>25</v>
      </c>
      <c r="D130" s="1">
        <v>26</v>
      </c>
      <c r="E130">
        <f t="shared" si="3"/>
        <v>69</v>
      </c>
      <c r="F130" s="1">
        <v>25</v>
      </c>
    </row>
    <row r="131" spans="1:6" ht="12.75" x14ac:dyDescent="0.2">
      <c r="A131" s="1" t="s">
        <v>84</v>
      </c>
      <c r="B131" s="1">
        <v>25</v>
      </c>
      <c r="C131" s="1">
        <v>26</v>
      </c>
      <c r="D131" s="1">
        <v>19</v>
      </c>
      <c r="E131">
        <f t="shared" si="3"/>
        <v>70</v>
      </c>
      <c r="F131" s="1">
        <v>26</v>
      </c>
    </row>
    <row r="132" spans="1:6" ht="12.75" x14ac:dyDescent="0.2">
      <c r="A132" s="1" t="s">
        <v>101</v>
      </c>
      <c r="B132" s="1">
        <v>19</v>
      </c>
      <c r="C132" s="1">
        <v>26</v>
      </c>
      <c r="D132" s="1">
        <v>25</v>
      </c>
      <c r="E132">
        <f t="shared" si="3"/>
        <v>70</v>
      </c>
      <c r="F132" s="1">
        <v>27</v>
      </c>
    </row>
    <row r="133" spans="1:6" ht="12.75" x14ac:dyDescent="0.2">
      <c r="A133" s="1" t="s">
        <v>105</v>
      </c>
      <c r="B133" s="1">
        <v>31</v>
      </c>
      <c r="C133" s="1">
        <v>22</v>
      </c>
      <c r="D133" s="1">
        <v>22</v>
      </c>
      <c r="E133">
        <f t="shared" si="3"/>
        <v>75</v>
      </c>
      <c r="F133" s="1">
        <v>28</v>
      </c>
    </row>
    <row r="134" spans="1:6" ht="12.75" x14ac:dyDescent="0.2">
      <c r="A134" s="1" t="s">
        <v>85</v>
      </c>
      <c r="B134" s="1">
        <v>26</v>
      </c>
      <c r="C134" s="1">
        <v>27</v>
      </c>
      <c r="D134" s="1">
        <v>24</v>
      </c>
      <c r="E134">
        <f t="shared" si="3"/>
        <v>77</v>
      </c>
      <c r="F134" s="1">
        <v>29</v>
      </c>
    </row>
    <row r="135" spans="1:6" ht="12.75" x14ac:dyDescent="0.2">
      <c r="A135" s="1" t="s">
        <v>103</v>
      </c>
      <c r="B135" s="1">
        <v>21</v>
      </c>
      <c r="C135" s="1">
        <v>31</v>
      </c>
      <c r="D135" s="1">
        <v>31</v>
      </c>
      <c r="E135">
        <f t="shared" si="3"/>
        <v>83</v>
      </c>
      <c r="F135" s="1">
        <v>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G68"/>
  <sheetViews>
    <sheetView workbookViewId="0">
      <selection activeCell="C2" sqref="C2"/>
    </sheetView>
  </sheetViews>
  <sheetFormatPr defaultColWidth="17.28515625" defaultRowHeight="15.75" customHeight="1" x14ac:dyDescent="0.2"/>
  <sheetData>
    <row r="2" spans="1:7" ht="15.75" customHeight="1" x14ac:dyDescent="0.2">
      <c r="A2" s="1" t="s">
        <v>0</v>
      </c>
      <c r="B2" s="2" t="s">
        <v>1</v>
      </c>
      <c r="C2" s="3"/>
      <c r="D2" s="3"/>
    </row>
    <row r="3" spans="1:7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</row>
    <row r="4" spans="1:7" ht="15.75" customHeight="1" x14ac:dyDescent="0.2">
      <c r="A4" s="2">
        <v>1826</v>
      </c>
      <c r="B4" s="3">
        <v>1.5983796296296298E-2</v>
      </c>
      <c r="C4" s="3">
        <f t="shared" ref="C4:C7" si="0">B4-$D$2</f>
        <v>1.5983796296296298E-2</v>
      </c>
      <c r="D4" s="2">
        <f t="shared" ref="D4:D7" si="1">MINUTE(C4)</f>
        <v>23</v>
      </c>
      <c r="E4" s="2">
        <f t="shared" ref="E4:E7" si="2">SECOND(C4)</f>
        <v>1</v>
      </c>
      <c r="F4" s="2">
        <v>1065</v>
      </c>
      <c r="G4">
        <f t="shared" ref="G4:G7" si="3">(((D4*60)+E4)*1000)/F4</f>
        <v>1296.7136150234742</v>
      </c>
    </row>
    <row r="5" spans="1:7" ht="15.75" customHeight="1" x14ac:dyDescent="0.2">
      <c r="A5" s="2">
        <v>1556</v>
      </c>
      <c r="B5" s="3">
        <v>1.849537037037037E-2</v>
      </c>
      <c r="C5" s="3">
        <f t="shared" si="0"/>
        <v>1.849537037037037E-2</v>
      </c>
      <c r="D5" s="2">
        <f t="shared" si="1"/>
        <v>26</v>
      </c>
      <c r="E5" s="2">
        <f t="shared" si="2"/>
        <v>38</v>
      </c>
      <c r="F5" s="2">
        <v>1014</v>
      </c>
      <c r="G5">
        <f t="shared" si="3"/>
        <v>1575.9368836291912</v>
      </c>
    </row>
    <row r="6" spans="1:7" ht="15.75" customHeight="1" x14ac:dyDescent="0.2">
      <c r="A6" s="2">
        <v>1162</v>
      </c>
      <c r="B6" s="3">
        <v>2.1412037037037038E-2</v>
      </c>
      <c r="C6" s="3">
        <f t="shared" si="0"/>
        <v>2.1412037037037038E-2</v>
      </c>
      <c r="D6" s="2">
        <f t="shared" si="1"/>
        <v>30</v>
      </c>
      <c r="E6" s="2">
        <f t="shared" si="2"/>
        <v>50</v>
      </c>
      <c r="F6" s="2">
        <v>1136</v>
      </c>
      <c r="G6">
        <f t="shared" si="3"/>
        <v>1628.5211267605634</v>
      </c>
    </row>
    <row r="7" spans="1:7" ht="15.75" customHeight="1" x14ac:dyDescent="0.2">
      <c r="A7" s="2">
        <v>70</v>
      </c>
      <c r="B7" s="3">
        <v>2.1631944444444443E-2</v>
      </c>
      <c r="C7" s="3">
        <f t="shared" si="0"/>
        <v>2.1631944444444443E-2</v>
      </c>
      <c r="D7" s="2">
        <f t="shared" si="1"/>
        <v>31</v>
      </c>
      <c r="E7" s="2">
        <f t="shared" si="2"/>
        <v>9</v>
      </c>
      <c r="F7" s="2">
        <v>1141</v>
      </c>
      <c r="G7">
        <f t="shared" si="3"/>
        <v>1638.0368098159508</v>
      </c>
    </row>
    <row r="8" spans="1:7" ht="15.75" customHeight="1" x14ac:dyDescent="0.2">
      <c r="B8" s="3"/>
      <c r="C8" s="3"/>
    </row>
    <row r="9" spans="1:7" ht="15.75" customHeight="1" x14ac:dyDescent="0.2">
      <c r="B9" s="3"/>
      <c r="C9" s="3"/>
    </row>
    <row r="10" spans="1:7" ht="15.75" customHeight="1" x14ac:dyDescent="0.2">
      <c r="B10" s="3"/>
      <c r="C10" s="3"/>
    </row>
    <row r="11" spans="1:7" ht="15.75" customHeight="1" x14ac:dyDescent="0.2">
      <c r="A11" s="2"/>
      <c r="B11" s="3"/>
      <c r="C11" s="2"/>
      <c r="D11" s="2"/>
      <c r="E11" s="2"/>
      <c r="F11" s="2"/>
    </row>
    <row r="12" spans="1:7" ht="15.75" customHeight="1" x14ac:dyDescent="0.2">
      <c r="A12" s="2" t="s">
        <v>7</v>
      </c>
      <c r="B12" s="2" t="s">
        <v>1</v>
      </c>
      <c r="C12" s="3"/>
      <c r="D12" s="3"/>
    </row>
    <row r="13" spans="1:7" ht="15.75" customHeight="1" x14ac:dyDescent="0.2">
      <c r="B13" s="2" t="s">
        <v>2</v>
      </c>
      <c r="C13" s="1"/>
      <c r="D13" s="1" t="s">
        <v>3</v>
      </c>
      <c r="E13" s="1" t="s">
        <v>4</v>
      </c>
      <c r="F13" s="1" t="s">
        <v>5</v>
      </c>
      <c r="G13" s="1" t="s">
        <v>6</v>
      </c>
    </row>
    <row r="14" spans="1:7" ht="15.75" customHeight="1" x14ac:dyDescent="0.2">
      <c r="A14" s="2">
        <v>1826</v>
      </c>
      <c r="B14" s="3">
        <v>1.818287037037037E-2</v>
      </c>
      <c r="C14" s="3">
        <f t="shared" ref="C14:C17" si="4">B14-$D$2</f>
        <v>1.818287037037037E-2</v>
      </c>
      <c r="D14" s="2">
        <f t="shared" ref="D14:D17" si="5">MINUTE(C14)</f>
        <v>26</v>
      </c>
      <c r="E14" s="2">
        <f t="shared" ref="E14:E17" si="6">SECOND(C14)</f>
        <v>11</v>
      </c>
      <c r="F14" s="2">
        <v>1065</v>
      </c>
      <c r="G14">
        <f t="shared" ref="G14:G17" si="7">(((D14*60)+E14)*1000)/F14</f>
        <v>1475.1173708920187</v>
      </c>
    </row>
    <row r="15" spans="1:7" ht="15.75" customHeight="1" x14ac:dyDescent="0.2">
      <c r="A15" s="2">
        <v>1556</v>
      </c>
      <c r="B15" s="3">
        <v>1.9143518518518518E-2</v>
      </c>
      <c r="C15" s="3">
        <f t="shared" si="4"/>
        <v>1.9143518518518518E-2</v>
      </c>
      <c r="D15" s="2">
        <f t="shared" si="5"/>
        <v>27</v>
      </c>
      <c r="E15" s="2">
        <f t="shared" si="6"/>
        <v>34</v>
      </c>
      <c r="F15" s="2">
        <v>1014</v>
      </c>
      <c r="G15">
        <f t="shared" si="7"/>
        <v>1631.1637080867849</v>
      </c>
    </row>
    <row r="16" spans="1:7" ht="15.75" customHeight="1" x14ac:dyDescent="0.2">
      <c r="A16" s="2">
        <v>1162</v>
      </c>
      <c r="B16" s="3">
        <v>2.2685185185185187E-2</v>
      </c>
      <c r="C16" s="3">
        <f t="shared" si="4"/>
        <v>2.2685185185185187E-2</v>
      </c>
      <c r="D16" s="2">
        <f t="shared" si="5"/>
        <v>32</v>
      </c>
      <c r="E16" s="2">
        <f t="shared" si="6"/>
        <v>40</v>
      </c>
      <c r="F16" s="2">
        <v>1136</v>
      </c>
      <c r="G16">
        <f t="shared" si="7"/>
        <v>1725.3521126760563</v>
      </c>
    </row>
    <row r="17" spans="1:7" ht="15.75" customHeight="1" x14ac:dyDescent="0.2">
      <c r="A17" s="2">
        <v>70</v>
      </c>
      <c r="B17" s="3"/>
      <c r="C17" s="3">
        <f t="shared" si="4"/>
        <v>0</v>
      </c>
      <c r="D17" s="2">
        <f t="shared" si="5"/>
        <v>0</v>
      </c>
      <c r="E17" s="2">
        <f t="shared" si="6"/>
        <v>0</v>
      </c>
      <c r="F17" s="2">
        <v>1141</v>
      </c>
      <c r="G17">
        <f t="shared" si="7"/>
        <v>0</v>
      </c>
    </row>
    <row r="18" spans="1:7" ht="15.75" customHeight="1" x14ac:dyDescent="0.2">
      <c r="B18" s="3"/>
      <c r="C18" s="3"/>
    </row>
    <row r="19" spans="1:7" ht="15.75" customHeight="1" x14ac:dyDescent="0.2">
      <c r="B19" s="3"/>
      <c r="C19" s="3"/>
    </row>
    <row r="20" spans="1:7" ht="15.75" customHeight="1" x14ac:dyDescent="0.2">
      <c r="B20" s="3"/>
      <c r="C20" s="3"/>
    </row>
    <row r="21" spans="1:7" ht="15.75" customHeight="1" x14ac:dyDescent="0.2">
      <c r="B21" s="3"/>
    </row>
    <row r="22" spans="1:7" ht="15.75" customHeight="1" x14ac:dyDescent="0.2">
      <c r="C22" s="3"/>
      <c r="D22" s="3"/>
    </row>
    <row r="24" spans="1:7" ht="15.75" customHeight="1" x14ac:dyDescent="0.2">
      <c r="B24" s="3"/>
      <c r="C24" s="3"/>
    </row>
    <row r="25" spans="1:7" ht="15.75" customHeight="1" x14ac:dyDescent="0.2">
      <c r="B25" s="3"/>
      <c r="C25" s="3"/>
    </row>
    <row r="26" spans="1:7" ht="15.75" customHeight="1" x14ac:dyDescent="0.2">
      <c r="B26" s="3"/>
      <c r="C26" s="3"/>
    </row>
    <row r="27" spans="1:7" ht="15.75" customHeight="1" x14ac:dyDescent="0.2">
      <c r="B27" s="3"/>
      <c r="C27" s="3"/>
    </row>
    <row r="28" spans="1:7" ht="15.75" customHeight="1" x14ac:dyDescent="0.2">
      <c r="B28" s="3"/>
      <c r="C28" s="3"/>
    </row>
    <row r="29" spans="1:7" ht="15.75" customHeight="1" x14ac:dyDescent="0.2">
      <c r="B29" s="3"/>
      <c r="C29" s="3"/>
    </row>
    <row r="30" spans="1:7" ht="15.75" customHeight="1" x14ac:dyDescent="0.2">
      <c r="B30" s="3"/>
      <c r="C30" s="3"/>
    </row>
    <row r="31" spans="1:7" ht="15.75" customHeight="1" x14ac:dyDescent="0.2">
      <c r="C31" s="3"/>
      <c r="D31" s="3"/>
    </row>
    <row r="32" spans="1:7" ht="15.75" customHeight="1" x14ac:dyDescent="0.2">
      <c r="C32" s="3"/>
      <c r="D32" s="3"/>
    </row>
    <row r="34" spans="2:4" ht="15.75" customHeight="1" x14ac:dyDescent="0.2">
      <c r="B34" s="3"/>
      <c r="C34" s="3"/>
    </row>
    <row r="35" spans="2:4" ht="15.75" customHeight="1" x14ac:dyDescent="0.2">
      <c r="B35" s="3"/>
      <c r="C35" s="3"/>
    </row>
    <row r="36" spans="2:4" ht="15.75" customHeight="1" x14ac:dyDescent="0.2">
      <c r="B36" s="3"/>
      <c r="C36" s="3"/>
    </row>
    <row r="37" spans="2:4" ht="15.75" customHeight="1" x14ac:dyDescent="0.2">
      <c r="B37" s="3"/>
      <c r="C37" s="3"/>
    </row>
    <row r="38" spans="2:4" ht="12.75" x14ac:dyDescent="0.2">
      <c r="B38" s="3"/>
      <c r="C38" s="3"/>
    </row>
    <row r="39" spans="2:4" ht="12.75" x14ac:dyDescent="0.2">
      <c r="B39" s="3"/>
      <c r="C39" s="3"/>
    </row>
    <row r="40" spans="2:4" ht="12.75" x14ac:dyDescent="0.2">
      <c r="B40" s="3"/>
      <c r="C40" s="3"/>
    </row>
    <row r="41" spans="2:4" ht="12.75" x14ac:dyDescent="0.2">
      <c r="C41" s="3"/>
      <c r="D41" s="3"/>
    </row>
    <row r="43" spans="2:4" ht="12.75" x14ac:dyDescent="0.2">
      <c r="B43" s="3"/>
      <c r="C43" s="3"/>
    </row>
    <row r="44" spans="2:4" ht="12.75" x14ac:dyDescent="0.2">
      <c r="B44" s="3"/>
      <c r="C44" s="3"/>
    </row>
    <row r="45" spans="2:4" ht="12.75" x14ac:dyDescent="0.2">
      <c r="B45" s="3"/>
      <c r="C45" s="3"/>
    </row>
    <row r="46" spans="2:4" ht="12.75" x14ac:dyDescent="0.2">
      <c r="B46" s="3"/>
      <c r="C46" s="3"/>
    </row>
    <row r="47" spans="2:4" ht="12.75" x14ac:dyDescent="0.2">
      <c r="B47" s="3"/>
      <c r="C47" s="3"/>
    </row>
    <row r="48" spans="2:4" ht="12.75" x14ac:dyDescent="0.2">
      <c r="B48" s="3"/>
      <c r="C48" s="3"/>
    </row>
    <row r="49" spans="2:4" ht="12.75" x14ac:dyDescent="0.2">
      <c r="B49" s="3"/>
      <c r="C49" s="3"/>
    </row>
    <row r="50" spans="2:4" ht="12.75" x14ac:dyDescent="0.2">
      <c r="C50" s="3"/>
      <c r="D50" s="3"/>
    </row>
    <row r="52" spans="2:4" ht="12.75" x14ac:dyDescent="0.2">
      <c r="B52" s="3"/>
      <c r="C52" s="3"/>
    </row>
    <row r="53" spans="2:4" ht="12.75" x14ac:dyDescent="0.2">
      <c r="B53" s="3"/>
      <c r="C53" s="3"/>
    </row>
    <row r="54" spans="2:4" ht="12.75" x14ac:dyDescent="0.2">
      <c r="B54" s="3"/>
      <c r="C54" s="3"/>
    </row>
    <row r="55" spans="2:4" ht="12.75" x14ac:dyDescent="0.2">
      <c r="B55" s="3"/>
      <c r="C55" s="3"/>
    </row>
    <row r="56" spans="2:4" ht="12.75" x14ac:dyDescent="0.2">
      <c r="B56" s="3"/>
      <c r="C56" s="3"/>
    </row>
    <row r="57" spans="2:4" ht="12.75" x14ac:dyDescent="0.2">
      <c r="B57" s="3"/>
      <c r="C57" s="3"/>
    </row>
    <row r="58" spans="2:4" ht="12.75" x14ac:dyDescent="0.2">
      <c r="B58" s="3"/>
      <c r="C58" s="3"/>
    </row>
    <row r="59" spans="2:4" ht="12.75" x14ac:dyDescent="0.2">
      <c r="C59" s="3"/>
      <c r="D59" s="3"/>
    </row>
    <row r="61" spans="2:4" ht="12.75" x14ac:dyDescent="0.2">
      <c r="B61" s="3"/>
      <c r="C61" s="3"/>
    </row>
    <row r="62" spans="2:4" ht="12.75" x14ac:dyDescent="0.2">
      <c r="B62" s="3"/>
      <c r="C62" s="3"/>
    </row>
    <row r="63" spans="2:4" ht="12.75" x14ac:dyDescent="0.2">
      <c r="B63" s="3"/>
      <c r="C63" s="3"/>
    </row>
    <row r="64" spans="2:4" ht="12.75" x14ac:dyDescent="0.2">
      <c r="B64" s="3"/>
      <c r="C64" s="3"/>
    </row>
    <row r="65" spans="2:4" ht="12.75" x14ac:dyDescent="0.2">
      <c r="B65" s="3"/>
      <c r="C65" s="3"/>
    </row>
    <row r="66" spans="2:4" ht="12.75" x14ac:dyDescent="0.2">
      <c r="B66" s="3"/>
      <c r="C66" s="3"/>
    </row>
    <row r="67" spans="2:4" ht="12.75" x14ac:dyDescent="0.2">
      <c r="B67" s="3"/>
      <c r="C67" s="3"/>
    </row>
    <row r="68" spans="2:4" ht="12.75" x14ac:dyDescent="0.2">
      <c r="C68" s="3"/>
      <c r="D68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2:G68"/>
  <sheetViews>
    <sheetView workbookViewId="0"/>
  </sheetViews>
  <sheetFormatPr defaultColWidth="17.28515625" defaultRowHeight="15.75" customHeight="1" x14ac:dyDescent="0.2"/>
  <sheetData>
    <row r="2" spans="1:7" ht="15.75" customHeight="1" x14ac:dyDescent="0.2">
      <c r="A2" s="1" t="s">
        <v>0</v>
      </c>
      <c r="B2" s="2" t="s">
        <v>1</v>
      </c>
      <c r="C2" s="3"/>
      <c r="D2" s="3"/>
    </row>
    <row r="3" spans="1:7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</row>
    <row r="4" spans="1:7" ht="15.75" customHeight="1" x14ac:dyDescent="0.2">
      <c r="A4" s="2">
        <v>1826</v>
      </c>
      <c r="B4" s="3">
        <v>1.9155092592592592E-2</v>
      </c>
      <c r="C4" s="3">
        <f t="shared" ref="C4:C6" si="0">B4-$D$2</f>
        <v>1.9155092592592592E-2</v>
      </c>
      <c r="D4" s="2">
        <f t="shared" ref="D4:D6" si="1">MINUTE(C4)</f>
        <v>27</v>
      </c>
      <c r="E4" s="2">
        <f t="shared" ref="E4:E6" si="2">SECOND(C4)</f>
        <v>35</v>
      </c>
      <c r="F4" s="2">
        <v>1065</v>
      </c>
      <c r="G4">
        <f t="shared" ref="G4:G6" si="3">(((D4*60)+E4)*1000)/F4</f>
        <v>1553.9906103286385</v>
      </c>
    </row>
    <row r="5" spans="1:7" ht="15.75" customHeight="1" x14ac:dyDescent="0.2">
      <c r="A5" s="2">
        <v>1556</v>
      </c>
      <c r="B5" s="3">
        <v>2.4074074074074074E-2</v>
      </c>
      <c r="C5" s="3">
        <f t="shared" si="0"/>
        <v>2.4074074074074074E-2</v>
      </c>
      <c r="D5" s="2">
        <f t="shared" si="1"/>
        <v>34</v>
      </c>
      <c r="E5" s="2">
        <f t="shared" si="2"/>
        <v>40</v>
      </c>
      <c r="F5" s="2">
        <v>1014</v>
      </c>
      <c r="G5">
        <f t="shared" si="3"/>
        <v>2051.2820512820513</v>
      </c>
    </row>
    <row r="6" spans="1:7" ht="15.75" customHeight="1" x14ac:dyDescent="0.2">
      <c r="A6" s="2">
        <v>1162</v>
      </c>
      <c r="B6" s="3">
        <v>2.8009259259259258E-2</v>
      </c>
      <c r="C6" s="3">
        <f t="shared" si="0"/>
        <v>2.8009259259259258E-2</v>
      </c>
      <c r="D6" s="2">
        <f t="shared" si="1"/>
        <v>40</v>
      </c>
      <c r="E6" s="2">
        <f t="shared" si="2"/>
        <v>20</v>
      </c>
      <c r="F6" s="2">
        <v>1136</v>
      </c>
      <c r="G6">
        <f t="shared" si="3"/>
        <v>2130.2816901408451</v>
      </c>
    </row>
    <row r="7" spans="1:7" ht="15.75" customHeight="1" x14ac:dyDescent="0.2">
      <c r="B7" s="3"/>
      <c r="C7" s="3"/>
    </row>
    <row r="8" spans="1:7" ht="15.75" customHeight="1" x14ac:dyDescent="0.2">
      <c r="B8" s="3"/>
      <c r="C8" s="3"/>
    </row>
    <row r="9" spans="1:7" ht="15.75" customHeight="1" x14ac:dyDescent="0.2">
      <c r="B9" s="3"/>
      <c r="C9" s="3"/>
    </row>
    <row r="10" spans="1:7" ht="15.75" customHeight="1" x14ac:dyDescent="0.2">
      <c r="B10" s="3"/>
      <c r="C10" s="3"/>
    </row>
    <row r="11" spans="1:7" ht="15.75" customHeight="1" x14ac:dyDescent="0.2">
      <c r="A11" s="2"/>
      <c r="B11" s="3"/>
      <c r="C11" s="2"/>
      <c r="D11" s="2"/>
      <c r="E11" s="2"/>
      <c r="F11" s="2"/>
    </row>
    <row r="12" spans="1:7" ht="15.75" customHeight="1" x14ac:dyDescent="0.2">
      <c r="A12" s="2" t="s">
        <v>7</v>
      </c>
      <c r="B12" s="2" t="s">
        <v>1</v>
      </c>
      <c r="C12" s="3"/>
      <c r="D12" s="3"/>
    </row>
    <row r="13" spans="1:7" ht="15.75" customHeight="1" x14ac:dyDescent="0.2">
      <c r="B13" s="2" t="s">
        <v>2</v>
      </c>
      <c r="C13" s="1"/>
      <c r="D13" s="1" t="s">
        <v>3</v>
      </c>
      <c r="E13" s="1" t="s">
        <v>4</v>
      </c>
      <c r="F13" s="1" t="s">
        <v>5</v>
      </c>
      <c r="G13" s="1" t="s">
        <v>6</v>
      </c>
    </row>
    <row r="14" spans="1:7" ht="15.75" customHeight="1" x14ac:dyDescent="0.2">
      <c r="A14" s="2">
        <v>1826</v>
      </c>
      <c r="B14" s="3">
        <v>1.412037037037037E-2</v>
      </c>
      <c r="C14" s="3">
        <f t="shared" ref="C14:C16" si="4">B14-$D$2</f>
        <v>1.412037037037037E-2</v>
      </c>
      <c r="D14" s="2">
        <f t="shared" ref="D14:D16" si="5">MINUTE(C14)</f>
        <v>20</v>
      </c>
      <c r="E14" s="2">
        <f t="shared" ref="E14:E16" si="6">SECOND(C14)</f>
        <v>20</v>
      </c>
      <c r="F14" s="2">
        <v>1065</v>
      </c>
      <c r="G14">
        <f t="shared" ref="G14:G16" si="7">(((D14*60)+E14)*1000)/F14</f>
        <v>1145.5399061032863</v>
      </c>
    </row>
    <row r="15" spans="1:7" ht="15.75" customHeight="1" x14ac:dyDescent="0.2">
      <c r="A15" s="2">
        <v>1162</v>
      </c>
      <c r="B15" s="3">
        <v>1.755787037037037E-2</v>
      </c>
      <c r="C15" s="3">
        <f t="shared" si="4"/>
        <v>1.755787037037037E-2</v>
      </c>
      <c r="D15" s="2">
        <f t="shared" si="5"/>
        <v>25</v>
      </c>
      <c r="E15" s="2">
        <f t="shared" si="6"/>
        <v>17</v>
      </c>
      <c r="F15" s="2">
        <v>1136</v>
      </c>
      <c r="G15">
        <f t="shared" si="7"/>
        <v>1335.3873239436621</v>
      </c>
    </row>
    <row r="16" spans="1:7" ht="15.75" customHeight="1" x14ac:dyDescent="0.2">
      <c r="A16" s="2">
        <v>1556</v>
      </c>
      <c r="B16" s="3">
        <v>1.7106481481481483E-2</v>
      </c>
      <c r="C16" s="3">
        <f t="shared" si="4"/>
        <v>1.7106481481481483E-2</v>
      </c>
      <c r="D16" s="2">
        <f t="shared" si="5"/>
        <v>24</v>
      </c>
      <c r="E16" s="2">
        <f t="shared" si="6"/>
        <v>38</v>
      </c>
      <c r="F16" s="2">
        <v>1014</v>
      </c>
      <c r="G16">
        <f t="shared" si="7"/>
        <v>1457.5936883629192</v>
      </c>
    </row>
    <row r="17" spans="1:7" ht="15.75" customHeight="1" x14ac:dyDescent="0.2">
      <c r="B17" s="3"/>
      <c r="C17" s="3"/>
    </row>
    <row r="18" spans="1:7" ht="15.75" customHeight="1" x14ac:dyDescent="0.2">
      <c r="B18" s="3"/>
      <c r="C18" s="3"/>
    </row>
    <row r="19" spans="1:7" ht="15.75" customHeight="1" x14ac:dyDescent="0.2">
      <c r="B19" s="3"/>
      <c r="C19" s="3"/>
    </row>
    <row r="20" spans="1:7" ht="15.75" customHeight="1" x14ac:dyDescent="0.2">
      <c r="B20" s="3"/>
      <c r="C20" s="3"/>
    </row>
    <row r="21" spans="1:7" ht="15.75" customHeight="1" x14ac:dyDescent="0.2">
      <c r="B21" s="3"/>
    </row>
    <row r="22" spans="1:7" ht="15.75" customHeight="1" x14ac:dyDescent="0.2">
      <c r="A22" s="2" t="s">
        <v>8</v>
      </c>
      <c r="B22" s="2" t="s">
        <v>1</v>
      </c>
      <c r="C22" s="3"/>
      <c r="D22" s="3">
        <v>0.42083333333333334</v>
      </c>
    </row>
    <row r="23" spans="1:7" ht="15.75" customHeight="1" x14ac:dyDescent="0.2">
      <c r="B23" s="2" t="s">
        <v>2</v>
      </c>
      <c r="C23" s="1"/>
      <c r="D23" s="1" t="s">
        <v>3</v>
      </c>
      <c r="E23" s="1" t="s">
        <v>4</v>
      </c>
      <c r="F23" s="1" t="s">
        <v>5</v>
      </c>
      <c r="G23" s="1" t="s">
        <v>6</v>
      </c>
    </row>
    <row r="24" spans="1:7" ht="15.75" customHeight="1" x14ac:dyDescent="0.2">
      <c r="A24" s="2">
        <v>1826</v>
      </c>
      <c r="B24" s="3">
        <v>2.013888888888889E-2</v>
      </c>
      <c r="C24" s="3">
        <f t="shared" ref="C24:C26" si="8">B24-$D$2</f>
        <v>2.013888888888889E-2</v>
      </c>
      <c r="D24" s="2">
        <f t="shared" ref="D24:D26" si="9">MINUTE(C24)</f>
        <v>29</v>
      </c>
      <c r="E24" s="2">
        <f t="shared" ref="E24:E26" si="10">SECOND(C24)</f>
        <v>0</v>
      </c>
      <c r="F24" s="2">
        <v>1065</v>
      </c>
      <c r="G24">
        <f t="shared" ref="G24:G26" si="11">(((D24*60)+E24)*1000)/F24</f>
        <v>1633.8028169014085</v>
      </c>
    </row>
    <row r="25" spans="1:7" ht="15.75" customHeight="1" x14ac:dyDescent="0.2">
      <c r="A25" s="2">
        <v>1556</v>
      </c>
      <c r="B25" s="3">
        <v>2.1203703703703704E-2</v>
      </c>
      <c r="C25" s="3">
        <f t="shared" si="8"/>
        <v>2.1203703703703704E-2</v>
      </c>
      <c r="D25" s="2">
        <f t="shared" si="9"/>
        <v>30</v>
      </c>
      <c r="E25" s="2">
        <f t="shared" si="10"/>
        <v>32</v>
      </c>
      <c r="F25" s="2">
        <v>1014</v>
      </c>
      <c r="G25">
        <f t="shared" si="11"/>
        <v>1806.7061143984222</v>
      </c>
    </row>
    <row r="26" spans="1:7" ht="15.75" customHeight="1" x14ac:dyDescent="0.2">
      <c r="A26" s="2">
        <v>1162</v>
      </c>
      <c r="B26" s="3">
        <v>2.3958333333333335E-2</v>
      </c>
      <c r="C26" s="3">
        <f t="shared" si="8"/>
        <v>2.3958333333333335E-2</v>
      </c>
      <c r="D26" s="2">
        <f t="shared" si="9"/>
        <v>34</v>
      </c>
      <c r="E26" s="2">
        <f t="shared" si="10"/>
        <v>30</v>
      </c>
      <c r="F26" s="2">
        <v>1136</v>
      </c>
      <c r="G26">
        <f t="shared" si="11"/>
        <v>1822.1830985915492</v>
      </c>
    </row>
    <row r="27" spans="1:7" ht="15.75" customHeight="1" x14ac:dyDescent="0.2">
      <c r="B27" s="3"/>
      <c r="C27" s="3"/>
    </row>
    <row r="28" spans="1:7" ht="15.75" customHeight="1" x14ac:dyDescent="0.2">
      <c r="B28" s="3"/>
      <c r="C28" s="3"/>
    </row>
    <row r="29" spans="1:7" ht="15.75" customHeight="1" x14ac:dyDescent="0.2">
      <c r="B29" s="3"/>
      <c r="C29" s="3"/>
    </row>
    <row r="30" spans="1:7" ht="15.75" customHeight="1" x14ac:dyDescent="0.2">
      <c r="B30" s="3"/>
      <c r="C30" s="3"/>
    </row>
    <row r="31" spans="1:7" ht="15.75" customHeight="1" x14ac:dyDescent="0.2">
      <c r="C31" s="3"/>
      <c r="D31" s="3"/>
    </row>
    <row r="32" spans="1:7" ht="15.75" customHeight="1" x14ac:dyDescent="0.2">
      <c r="A32" s="2" t="s">
        <v>9</v>
      </c>
      <c r="B32" s="2" t="s">
        <v>1</v>
      </c>
      <c r="C32" s="3"/>
      <c r="D32" s="3">
        <v>0.45694444444444443</v>
      </c>
    </row>
    <row r="33" spans="1:7" ht="15.75" customHeight="1" x14ac:dyDescent="0.2">
      <c r="B33" s="2" t="s">
        <v>2</v>
      </c>
      <c r="C33" s="1"/>
      <c r="D33" s="1" t="s">
        <v>3</v>
      </c>
      <c r="E33" s="1" t="s">
        <v>4</v>
      </c>
      <c r="F33" s="1" t="s">
        <v>5</v>
      </c>
      <c r="G33" s="1" t="s">
        <v>6</v>
      </c>
    </row>
    <row r="34" spans="1:7" ht="15.75" customHeight="1" x14ac:dyDescent="0.2">
      <c r="A34" s="2">
        <v>1826</v>
      </c>
      <c r="B34" s="3">
        <v>2.326388888888889E-2</v>
      </c>
      <c r="C34" s="3">
        <f t="shared" ref="C34:C36" si="12">B34-$D$2</f>
        <v>2.326388888888889E-2</v>
      </c>
      <c r="D34" s="2">
        <f t="shared" ref="D34:D36" si="13">MINUTE(C34)</f>
        <v>33</v>
      </c>
      <c r="E34" s="2">
        <f t="shared" ref="E34:E36" si="14">SECOND(C34)</f>
        <v>30</v>
      </c>
      <c r="F34" s="2">
        <v>1065</v>
      </c>
      <c r="G34">
        <f t="shared" ref="G34:G36" si="15">(((D34*60)+E34)*1000)/F34</f>
        <v>1887.3239436619717</v>
      </c>
    </row>
    <row r="35" spans="1:7" ht="15.75" customHeight="1" x14ac:dyDescent="0.2">
      <c r="A35" s="2">
        <v>1162</v>
      </c>
      <c r="B35" s="3">
        <v>2.5115740740740741E-2</v>
      </c>
      <c r="C35" s="3">
        <f t="shared" si="12"/>
        <v>2.5115740740740741E-2</v>
      </c>
      <c r="D35" s="2">
        <f t="shared" si="13"/>
        <v>36</v>
      </c>
      <c r="E35" s="2">
        <f t="shared" si="14"/>
        <v>10</v>
      </c>
      <c r="F35" s="2">
        <v>1136</v>
      </c>
      <c r="G35">
        <f t="shared" si="15"/>
        <v>1910.2112676056338</v>
      </c>
    </row>
    <row r="36" spans="1:7" ht="15.75" customHeight="1" x14ac:dyDescent="0.2">
      <c r="A36" s="2">
        <v>1556</v>
      </c>
      <c r="B36" s="3">
        <v>2.4074074074074074E-2</v>
      </c>
      <c r="C36" s="3">
        <f t="shared" si="12"/>
        <v>2.4074074074074074E-2</v>
      </c>
      <c r="D36" s="2">
        <f t="shared" si="13"/>
        <v>34</v>
      </c>
      <c r="E36" s="2">
        <f t="shared" si="14"/>
        <v>40</v>
      </c>
      <c r="F36" s="2">
        <v>1014</v>
      </c>
      <c r="G36">
        <f t="shared" si="15"/>
        <v>2051.2820512820513</v>
      </c>
    </row>
    <row r="37" spans="1:7" ht="15.75" customHeight="1" x14ac:dyDescent="0.2">
      <c r="B37" s="3"/>
      <c r="C37" s="3"/>
    </row>
    <row r="38" spans="1:7" ht="12.75" x14ac:dyDescent="0.2">
      <c r="B38" s="3"/>
      <c r="C38" s="3"/>
    </row>
    <row r="39" spans="1:7" ht="12.75" x14ac:dyDescent="0.2">
      <c r="B39" s="3"/>
      <c r="C39" s="3"/>
    </row>
    <row r="40" spans="1:7" ht="12.75" x14ac:dyDescent="0.2">
      <c r="B40" s="3"/>
      <c r="C40" s="3"/>
    </row>
    <row r="41" spans="1:7" ht="12.75" x14ac:dyDescent="0.2">
      <c r="A41" s="2" t="s">
        <v>10</v>
      </c>
      <c r="B41" s="2" t="s">
        <v>1</v>
      </c>
      <c r="C41" s="3"/>
      <c r="D41" s="3"/>
    </row>
    <row r="42" spans="1:7" ht="25.5" x14ac:dyDescent="0.2">
      <c r="B42" s="2" t="s">
        <v>2</v>
      </c>
      <c r="C42" s="1"/>
      <c r="D42" s="1" t="s">
        <v>3</v>
      </c>
      <c r="E42" s="1" t="s">
        <v>4</v>
      </c>
      <c r="F42" s="1" t="s">
        <v>5</v>
      </c>
      <c r="G42" s="1" t="s">
        <v>6</v>
      </c>
    </row>
    <row r="43" spans="1:7" ht="12.75" x14ac:dyDescent="0.2">
      <c r="A43" s="2">
        <v>1826</v>
      </c>
      <c r="B43" s="3">
        <v>2.4594907407407409E-2</v>
      </c>
      <c r="C43" s="3">
        <f t="shared" ref="C43:C46" si="16">B43-$D$2</f>
        <v>2.4594907407407409E-2</v>
      </c>
      <c r="D43" s="2">
        <f t="shared" ref="D43:D46" si="17">MINUTE(C43)</f>
        <v>35</v>
      </c>
      <c r="E43" s="2">
        <f t="shared" ref="E43:E46" si="18">SECOND(C43)</f>
        <v>25</v>
      </c>
      <c r="F43" s="2">
        <v>1065</v>
      </c>
      <c r="G43">
        <f t="shared" ref="G43:G46" si="19">(((D43*60)+E43)*1000)/F43</f>
        <v>1995.3051643192489</v>
      </c>
    </row>
    <row r="44" spans="1:7" ht="12.75" x14ac:dyDescent="0.2">
      <c r="A44" s="2">
        <v>1162</v>
      </c>
      <c r="B44" s="3">
        <v>2.6562499999999999E-2</v>
      </c>
      <c r="C44" s="3">
        <f t="shared" si="16"/>
        <v>2.6562499999999999E-2</v>
      </c>
      <c r="D44" s="2">
        <f t="shared" si="17"/>
        <v>38</v>
      </c>
      <c r="E44" s="2">
        <f t="shared" si="18"/>
        <v>15</v>
      </c>
      <c r="F44" s="2">
        <v>1136</v>
      </c>
      <c r="G44">
        <f t="shared" si="19"/>
        <v>2020.2464788732395</v>
      </c>
    </row>
    <row r="45" spans="1:7" ht="12.75" x14ac:dyDescent="0.2">
      <c r="A45" s="2">
        <v>1556</v>
      </c>
      <c r="B45" s="3">
        <v>2.627314814814815E-2</v>
      </c>
      <c r="C45" s="3">
        <f t="shared" si="16"/>
        <v>2.627314814814815E-2</v>
      </c>
      <c r="D45" s="2">
        <f t="shared" si="17"/>
        <v>37</v>
      </c>
      <c r="E45" s="2">
        <f t="shared" si="18"/>
        <v>50</v>
      </c>
      <c r="F45" s="2">
        <v>1014</v>
      </c>
      <c r="G45">
        <f t="shared" si="19"/>
        <v>2238.6587771203158</v>
      </c>
    </row>
    <row r="46" spans="1:7" ht="12.75" x14ac:dyDescent="0.2">
      <c r="A46" s="2">
        <v>2056</v>
      </c>
      <c r="B46" s="3">
        <v>2.841435185185185E-2</v>
      </c>
      <c r="C46" s="3">
        <f t="shared" si="16"/>
        <v>2.841435185185185E-2</v>
      </c>
      <c r="D46" s="2">
        <f t="shared" si="17"/>
        <v>40</v>
      </c>
      <c r="E46" s="2">
        <f t="shared" si="18"/>
        <v>55</v>
      </c>
      <c r="F46" s="2">
        <v>1065</v>
      </c>
      <c r="G46">
        <f t="shared" si="19"/>
        <v>2305.1643192488264</v>
      </c>
    </row>
    <row r="47" spans="1:7" ht="12.75" x14ac:dyDescent="0.2">
      <c r="B47" s="3"/>
      <c r="C47" s="3"/>
    </row>
    <row r="48" spans="1:7" ht="12.75" x14ac:dyDescent="0.2">
      <c r="B48" s="3"/>
      <c r="C48" s="3"/>
    </row>
    <row r="49" spans="1:7" ht="12.75" x14ac:dyDescent="0.2">
      <c r="B49" s="3"/>
      <c r="C49" s="3"/>
    </row>
    <row r="50" spans="1:7" ht="12.75" x14ac:dyDescent="0.2">
      <c r="A50" s="2" t="s">
        <v>11</v>
      </c>
      <c r="B50" s="2" t="s">
        <v>1</v>
      </c>
      <c r="C50" s="3"/>
      <c r="D50" s="3"/>
    </row>
    <row r="51" spans="1:7" ht="25.5" x14ac:dyDescent="0.2">
      <c r="B51" s="2" t="s">
        <v>2</v>
      </c>
      <c r="C51" s="1"/>
      <c r="D51" s="1" t="s">
        <v>3</v>
      </c>
      <c r="E51" s="1" t="s">
        <v>4</v>
      </c>
      <c r="F51" s="1" t="s">
        <v>5</v>
      </c>
      <c r="G51" s="1" t="s">
        <v>6</v>
      </c>
    </row>
    <row r="52" spans="1:7" ht="12.75" x14ac:dyDescent="0.2">
      <c r="A52" s="2">
        <v>1826</v>
      </c>
      <c r="B52" s="3">
        <v>2.974537037037037E-2</v>
      </c>
      <c r="C52" s="3">
        <f t="shared" ref="C52:C55" si="20">B52-$D$2</f>
        <v>2.974537037037037E-2</v>
      </c>
      <c r="D52" s="2">
        <f t="shared" ref="D52:D55" si="21">MINUTE(C52)</f>
        <v>42</v>
      </c>
      <c r="E52" s="2">
        <f t="shared" ref="E52:E55" si="22">SECOND(C52)</f>
        <v>50</v>
      </c>
      <c r="F52" s="2">
        <v>1065</v>
      </c>
      <c r="G52">
        <f t="shared" ref="G52:G55" si="23">(((D52*60)+E52)*1000)/F52</f>
        <v>2413.1455399061033</v>
      </c>
    </row>
    <row r="53" spans="1:7" ht="12.75" x14ac:dyDescent="0.2">
      <c r="A53" s="2">
        <v>1162</v>
      </c>
      <c r="B53" s="3">
        <v>3.2118055555555552E-2</v>
      </c>
      <c r="C53" s="3">
        <f t="shared" si="20"/>
        <v>3.2118055555555552E-2</v>
      </c>
      <c r="D53" s="2">
        <f t="shared" si="21"/>
        <v>46</v>
      </c>
      <c r="E53" s="2">
        <f t="shared" si="22"/>
        <v>15</v>
      </c>
      <c r="F53" s="2">
        <v>1136</v>
      </c>
      <c r="G53">
        <f t="shared" si="23"/>
        <v>2442.7816901408451</v>
      </c>
    </row>
    <row r="54" spans="1:7" ht="12.75" x14ac:dyDescent="0.2">
      <c r="A54" s="2">
        <v>1556</v>
      </c>
      <c r="B54" s="3">
        <v>2.9965277777777778E-2</v>
      </c>
      <c r="C54" s="3">
        <f t="shared" si="20"/>
        <v>2.9965277777777778E-2</v>
      </c>
      <c r="D54" s="2">
        <f t="shared" si="21"/>
        <v>43</v>
      </c>
      <c r="E54" s="2">
        <f t="shared" si="22"/>
        <v>9</v>
      </c>
      <c r="F54" s="2">
        <v>1014</v>
      </c>
      <c r="G54">
        <f t="shared" si="23"/>
        <v>2553.2544378698226</v>
      </c>
    </row>
    <row r="55" spans="1:7" ht="12.75" x14ac:dyDescent="0.2">
      <c r="A55" s="2">
        <v>2056</v>
      </c>
      <c r="B55" s="3">
        <v>3.622685185185185E-2</v>
      </c>
      <c r="C55" s="3">
        <f t="shared" si="20"/>
        <v>3.622685185185185E-2</v>
      </c>
      <c r="D55" s="2">
        <f t="shared" si="21"/>
        <v>52</v>
      </c>
      <c r="E55" s="2">
        <f t="shared" si="22"/>
        <v>10</v>
      </c>
      <c r="F55" s="2">
        <v>1065</v>
      </c>
      <c r="G55">
        <f t="shared" si="23"/>
        <v>2938.9671361502346</v>
      </c>
    </row>
    <row r="56" spans="1:7" ht="12.75" x14ac:dyDescent="0.2">
      <c r="B56" s="3"/>
      <c r="C56" s="3"/>
    </row>
    <row r="57" spans="1:7" ht="12.75" x14ac:dyDescent="0.2">
      <c r="B57" s="3"/>
      <c r="C57" s="3"/>
    </row>
    <row r="58" spans="1:7" ht="12.75" x14ac:dyDescent="0.2">
      <c r="B58" s="3"/>
      <c r="C58" s="3"/>
    </row>
    <row r="59" spans="1:7" ht="12.75" x14ac:dyDescent="0.2">
      <c r="A59" s="2" t="s">
        <v>8</v>
      </c>
      <c r="B59" s="2" t="s">
        <v>1</v>
      </c>
      <c r="C59" s="3"/>
      <c r="D59" s="3"/>
    </row>
    <row r="60" spans="1:7" ht="25.5" x14ac:dyDescent="0.2">
      <c r="B60" s="2" t="s">
        <v>2</v>
      </c>
      <c r="C60" s="1"/>
      <c r="D60" s="1" t="s">
        <v>3</v>
      </c>
      <c r="E60" s="1" t="s">
        <v>4</v>
      </c>
      <c r="F60" s="1" t="s">
        <v>5</v>
      </c>
      <c r="G60" s="1" t="s">
        <v>6</v>
      </c>
    </row>
    <row r="61" spans="1:7" ht="12.75" x14ac:dyDescent="0.2">
      <c r="A61" s="2">
        <v>1556</v>
      </c>
      <c r="B61" s="3">
        <v>2.4537037037037038E-2</v>
      </c>
      <c r="C61" s="3">
        <f t="shared" ref="C61:C64" si="24">B61-$D$2</f>
        <v>2.4537037037037038E-2</v>
      </c>
      <c r="D61" s="2">
        <f t="shared" ref="D61:D64" si="25">MINUTE(C61)</f>
        <v>35</v>
      </c>
      <c r="E61" s="2">
        <f t="shared" ref="E61:E64" si="26">SECOND(C61)</f>
        <v>20</v>
      </c>
      <c r="F61" s="2">
        <v>1014</v>
      </c>
      <c r="G61">
        <f t="shared" ref="G61:G64" si="27">(((D61*60)+E61)*1000)/F61</f>
        <v>2090.7297830374755</v>
      </c>
    </row>
    <row r="62" spans="1:7" ht="12.75" x14ac:dyDescent="0.2">
      <c r="A62" s="2">
        <v>1162</v>
      </c>
      <c r="B62" s="3">
        <v>3.125E-2</v>
      </c>
      <c r="C62" s="3">
        <f t="shared" si="24"/>
        <v>3.125E-2</v>
      </c>
      <c r="D62" s="2">
        <f t="shared" si="25"/>
        <v>45</v>
      </c>
      <c r="E62" s="2">
        <f t="shared" si="26"/>
        <v>0</v>
      </c>
      <c r="F62" s="2">
        <v>1136</v>
      </c>
      <c r="G62">
        <f t="shared" si="27"/>
        <v>2376.7605633802818</v>
      </c>
    </row>
    <row r="63" spans="1:7" ht="12.75" x14ac:dyDescent="0.2">
      <c r="A63" s="2">
        <v>2056</v>
      </c>
      <c r="B63" s="3">
        <v>3.1458333333333331E-2</v>
      </c>
      <c r="C63" s="3">
        <f t="shared" si="24"/>
        <v>3.1458333333333331E-2</v>
      </c>
      <c r="D63" s="2">
        <f t="shared" si="25"/>
        <v>45</v>
      </c>
      <c r="E63" s="2">
        <f t="shared" si="26"/>
        <v>18</v>
      </c>
      <c r="F63" s="2">
        <v>1065</v>
      </c>
      <c r="G63">
        <f t="shared" si="27"/>
        <v>2552.1126760563379</v>
      </c>
    </row>
    <row r="64" spans="1:7" ht="12.75" x14ac:dyDescent="0.2">
      <c r="A64" s="2">
        <v>1826</v>
      </c>
      <c r="B64" s="3"/>
      <c r="C64" s="3">
        <f t="shared" si="24"/>
        <v>0</v>
      </c>
      <c r="D64" s="2">
        <f t="shared" si="25"/>
        <v>0</v>
      </c>
      <c r="E64" s="2">
        <f t="shared" si="26"/>
        <v>0</v>
      </c>
      <c r="F64" s="2">
        <v>1065</v>
      </c>
      <c r="G64">
        <f t="shared" si="27"/>
        <v>0</v>
      </c>
    </row>
    <row r="65" spans="2:4" ht="12.75" x14ac:dyDescent="0.2">
      <c r="B65" s="3"/>
      <c r="C65" s="3"/>
    </row>
    <row r="66" spans="2:4" ht="12.75" x14ac:dyDescent="0.2">
      <c r="B66" s="3"/>
      <c r="C66" s="3"/>
    </row>
    <row r="67" spans="2:4" ht="12.75" x14ac:dyDescent="0.2">
      <c r="B67" s="3"/>
      <c r="C67" s="3"/>
    </row>
    <row r="68" spans="2:4" ht="12.75" x14ac:dyDescent="0.2">
      <c r="C68" s="3"/>
      <c r="D68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2:G82"/>
  <sheetViews>
    <sheetView workbookViewId="0"/>
  </sheetViews>
  <sheetFormatPr defaultColWidth="17.28515625" defaultRowHeight="15.75" customHeight="1" x14ac:dyDescent="0.2"/>
  <sheetData>
    <row r="2" spans="1:7" ht="15.75" customHeight="1" x14ac:dyDescent="0.2">
      <c r="A2" s="1" t="s">
        <v>0</v>
      </c>
      <c r="B2" s="2" t="s">
        <v>1</v>
      </c>
      <c r="C2" s="3"/>
      <c r="D2" s="3">
        <v>0.5</v>
      </c>
    </row>
    <row r="3" spans="1:7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</row>
    <row r="4" spans="1:7" ht="15.75" customHeight="1" x14ac:dyDescent="0.2">
      <c r="A4" s="2">
        <v>2132</v>
      </c>
      <c r="B4" s="3"/>
      <c r="C4" s="3">
        <v>0.52089120370370368</v>
      </c>
      <c r="D4" s="2">
        <f t="shared" ref="D4:D11" si="0">MINUTE(C4)</f>
        <v>30</v>
      </c>
      <c r="E4" s="2">
        <f t="shared" ref="E4:E11" si="1">SECOND(C4)</f>
        <v>5</v>
      </c>
      <c r="F4" s="2">
        <v>1068</v>
      </c>
      <c r="G4">
        <f t="shared" ref="G4:G9" si="2">(((D4*60)+E4)*1000)/F4</f>
        <v>1690.0749063670412</v>
      </c>
    </row>
    <row r="5" spans="1:7" ht="15.75" customHeight="1" x14ac:dyDescent="0.2">
      <c r="A5" s="2">
        <v>1826</v>
      </c>
      <c r="B5" s="3"/>
      <c r="C5" s="3">
        <v>0.52103009259259259</v>
      </c>
      <c r="D5" s="2">
        <f t="shared" si="0"/>
        <v>30</v>
      </c>
      <c r="E5" s="2">
        <f t="shared" si="1"/>
        <v>17</v>
      </c>
      <c r="F5" s="2">
        <v>1068</v>
      </c>
      <c r="G5">
        <f t="shared" si="2"/>
        <v>1701.310861423221</v>
      </c>
    </row>
    <row r="6" spans="1:7" ht="15.75" customHeight="1" x14ac:dyDescent="0.2">
      <c r="A6" s="2">
        <v>2097</v>
      </c>
      <c r="B6" s="3"/>
      <c r="C6" s="3">
        <v>0.52189814814814817</v>
      </c>
      <c r="D6" s="2">
        <f t="shared" si="0"/>
        <v>31</v>
      </c>
      <c r="E6" s="2">
        <f t="shared" si="1"/>
        <v>32</v>
      </c>
      <c r="F6" s="2">
        <v>1068</v>
      </c>
      <c r="G6">
        <f t="shared" si="2"/>
        <v>1771.5355805243446</v>
      </c>
    </row>
    <row r="7" spans="1:7" ht="15.75" customHeight="1" x14ac:dyDescent="0.2">
      <c r="A7" s="2">
        <v>1162</v>
      </c>
      <c r="B7" s="3"/>
      <c r="C7" s="3">
        <v>0.52324074074074078</v>
      </c>
      <c r="D7" s="2">
        <f t="shared" si="0"/>
        <v>33</v>
      </c>
      <c r="E7" s="2">
        <f t="shared" si="1"/>
        <v>28</v>
      </c>
      <c r="F7" s="2">
        <v>1129</v>
      </c>
      <c r="G7">
        <f t="shared" si="2"/>
        <v>1778.5651018600531</v>
      </c>
    </row>
    <row r="8" spans="1:7" ht="15.75" customHeight="1" x14ac:dyDescent="0.2">
      <c r="A8" s="2">
        <v>1557</v>
      </c>
      <c r="B8" s="3"/>
      <c r="C8" s="3">
        <v>0.52228009259259256</v>
      </c>
      <c r="D8" s="2">
        <f t="shared" si="0"/>
        <v>32</v>
      </c>
      <c r="E8" s="2">
        <f t="shared" si="1"/>
        <v>5</v>
      </c>
      <c r="F8" s="2">
        <v>1068</v>
      </c>
      <c r="G8">
        <f t="shared" si="2"/>
        <v>1802.4344569288389</v>
      </c>
    </row>
    <row r="9" spans="1:7" ht="15.75" customHeight="1" x14ac:dyDescent="0.2">
      <c r="A9" s="2">
        <v>1556</v>
      </c>
      <c r="B9" s="3"/>
      <c r="C9" s="3">
        <v>0.52298611111111115</v>
      </c>
      <c r="D9" s="2">
        <f t="shared" si="0"/>
        <v>33</v>
      </c>
      <c r="E9" s="2">
        <f t="shared" si="1"/>
        <v>6</v>
      </c>
      <c r="F9" s="2">
        <v>1019</v>
      </c>
      <c r="G9">
        <f t="shared" si="2"/>
        <v>1948.9695780176644</v>
      </c>
    </row>
    <row r="10" spans="1:7" ht="15.75" customHeight="1" x14ac:dyDescent="0.2">
      <c r="A10" s="2">
        <v>2271</v>
      </c>
      <c r="B10" s="3"/>
      <c r="C10" s="3">
        <f t="shared" ref="C10:C11" si="3">B10-$D$2</f>
        <v>-0.5</v>
      </c>
      <c r="D10" s="2" t="e">
        <f t="shared" si="0"/>
        <v>#NUM!</v>
      </c>
      <c r="E10" s="2" t="e">
        <f t="shared" si="1"/>
        <v>#NUM!</v>
      </c>
      <c r="F10" s="2">
        <v>1068</v>
      </c>
      <c r="G10" s="2" t="s">
        <v>12</v>
      </c>
    </row>
    <row r="11" spans="1:7" ht="15.75" customHeight="1" x14ac:dyDescent="0.2">
      <c r="A11" s="2">
        <v>2056</v>
      </c>
      <c r="B11" s="3"/>
      <c r="C11" s="3">
        <f t="shared" si="3"/>
        <v>-0.5</v>
      </c>
      <c r="D11" s="2" t="e">
        <f t="shared" si="0"/>
        <v>#NUM!</v>
      </c>
      <c r="E11" s="2" t="e">
        <f t="shared" si="1"/>
        <v>#NUM!</v>
      </c>
      <c r="F11" s="2">
        <v>1129</v>
      </c>
      <c r="G11" s="2" t="s">
        <v>12</v>
      </c>
    </row>
    <row r="12" spans="1:7" ht="15.75" customHeight="1" x14ac:dyDescent="0.2">
      <c r="A12" s="2"/>
      <c r="B12" s="3"/>
      <c r="C12" s="2"/>
      <c r="D12" s="2"/>
      <c r="E12" s="2"/>
      <c r="F12" s="2"/>
    </row>
    <row r="13" spans="1:7" ht="15.75" customHeight="1" x14ac:dyDescent="0.2">
      <c r="A13" s="2" t="s">
        <v>7</v>
      </c>
      <c r="B13" s="2" t="s">
        <v>1</v>
      </c>
      <c r="C13" s="3"/>
      <c r="D13" s="3">
        <v>0.5</v>
      </c>
    </row>
    <row r="14" spans="1:7" ht="15.75" customHeight="1" x14ac:dyDescent="0.2">
      <c r="B14" s="2" t="s">
        <v>2</v>
      </c>
      <c r="C14" s="1"/>
      <c r="D14" s="1" t="s">
        <v>3</v>
      </c>
      <c r="E14" s="1" t="s">
        <v>4</v>
      </c>
      <c r="F14" s="1" t="s">
        <v>5</v>
      </c>
      <c r="G14" s="1" t="s">
        <v>6</v>
      </c>
    </row>
    <row r="15" spans="1:7" ht="15.75" customHeight="1" x14ac:dyDescent="0.2">
      <c r="A15" s="2">
        <v>2056</v>
      </c>
      <c r="B15" s="3"/>
      <c r="D15" s="2">
        <f t="shared" ref="D15:D22" si="4">MINUTE(C15)</f>
        <v>0</v>
      </c>
      <c r="E15" s="2">
        <f t="shared" ref="E15:E22" si="5">SECOND(C15)</f>
        <v>0</v>
      </c>
      <c r="F15" s="2">
        <v>1129</v>
      </c>
      <c r="G15" s="2" t="s">
        <v>12</v>
      </c>
    </row>
    <row r="16" spans="1:7" ht="15.75" customHeight="1" x14ac:dyDescent="0.2">
      <c r="A16" s="2">
        <v>2132</v>
      </c>
      <c r="B16" s="3"/>
      <c r="C16" s="3">
        <v>0.52015046296296297</v>
      </c>
      <c r="D16" s="2">
        <f t="shared" si="4"/>
        <v>29</v>
      </c>
      <c r="E16" s="2">
        <f t="shared" si="5"/>
        <v>1</v>
      </c>
      <c r="F16" s="2">
        <v>1068</v>
      </c>
      <c r="G16">
        <f t="shared" ref="G16:G22" si="6">(((D16*60)+E16)*1000)/F16</f>
        <v>1630.1498127340824</v>
      </c>
    </row>
    <row r="17" spans="1:7" ht="15.75" customHeight="1" x14ac:dyDescent="0.2">
      <c r="A17" s="2">
        <v>2097</v>
      </c>
      <c r="B17" s="3"/>
      <c r="C17" s="3">
        <v>0.52104166666666663</v>
      </c>
      <c r="D17" s="2">
        <f t="shared" si="4"/>
        <v>30</v>
      </c>
      <c r="E17" s="2">
        <f t="shared" si="5"/>
        <v>18</v>
      </c>
      <c r="F17" s="2">
        <v>1068</v>
      </c>
      <c r="G17">
        <f t="shared" si="6"/>
        <v>1702.2471910112361</v>
      </c>
    </row>
    <row r="18" spans="1:7" ht="15.75" customHeight="1" x14ac:dyDescent="0.2">
      <c r="A18" s="2">
        <v>1826</v>
      </c>
      <c r="B18" s="3"/>
      <c r="C18" s="3">
        <v>0.52193287037037039</v>
      </c>
      <c r="D18" s="2">
        <f t="shared" si="4"/>
        <v>31</v>
      </c>
      <c r="E18" s="2">
        <f t="shared" si="5"/>
        <v>35</v>
      </c>
      <c r="F18" s="2">
        <v>1068</v>
      </c>
      <c r="G18">
        <f t="shared" si="6"/>
        <v>1774.3445692883895</v>
      </c>
    </row>
    <row r="19" spans="1:7" ht="15.75" customHeight="1" x14ac:dyDescent="0.2">
      <c r="A19" s="2">
        <v>1162</v>
      </c>
      <c r="B19" s="3"/>
      <c r="C19" s="3">
        <v>0.52364583333333337</v>
      </c>
      <c r="D19" s="2">
        <f t="shared" si="4"/>
        <v>34</v>
      </c>
      <c r="E19" s="2">
        <f t="shared" si="5"/>
        <v>3</v>
      </c>
      <c r="F19" s="2">
        <v>1129</v>
      </c>
      <c r="G19">
        <f t="shared" si="6"/>
        <v>1809.5659875996457</v>
      </c>
    </row>
    <row r="20" spans="1:7" ht="15.75" customHeight="1" x14ac:dyDescent="0.2">
      <c r="A20" s="2">
        <v>1557</v>
      </c>
      <c r="B20" s="3"/>
      <c r="C20" s="3">
        <v>0.52317129629629633</v>
      </c>
      <c r="D20" s="2">
        <f t="shared" si="4"/>
        <v>33</v>
      </c>
      <c r="E20" s="2">
        <f t="shared" si="5"/>
        <v>22</v>
      </c>
      <c r="F20" s="2">
        <v>1068</v>
      </c>
      <c r="G20">
        <f t="shared" si="6"/>
        <v>1874.5318352059926</v>
      </c>
    </row>
    <row r="21" spans="1:7" ht="15.75" customHeight="1" x14ac:dyDescent="0.2">
      <c r="A21" s="2">
        <v>1556</v>
      </c>
      <c r="B21" s="3"/>
      <c r="C21" s="3">
        <v>0.52295138888888892</v>
      </c>
      <c r="D21" s="2">
        <f t="shared" si="4"/>
        <v>33</v>
      </c>
      <c r="E21" s="2">
        <f t="shared" si="5"/>
        <v>3</v>
      </c>
      <c r="F21" s="2">
        <v>1019</v>
      </c>
      <c r="G21">
        <f t="shared" si="6"/>
        <v>1946.0255152109912</v>
      </c>
    </row>
    <row r="22" spans="1:7" ht="15.75" customHeight="1" x14ac:dyDescent="0.2">
      <c r="A22" s="2">
        <v>2271</v>
      </c>
      <c r="B22" s="3"/>
      <c r="C22" s="3">
        <v>0.52417824074074071</v>
      </c>
      <c r="D22" s="2">
        <f t="shared" si="4"/>
        <v>34</v>
      </c>
      <c r="E22" s="2">
        <f t="shared" si="5"/>
        <v>49</v>
      </c>
      <c r="F22" s="2">
        <v>1068</v>
      </c>
      <c r="G22">
        <f t="shared" si="6"/>
        <v>1955.9925093632958</v>
      </c>
    </row>
    <row r="23" spans="1:7" ht="15.75" customHeight="1" x14ac:dyDescent="0.2">
      <c r="B23" s="3"/>
    </row>
    <row r="24" spans="1:7" ht="15.75" customHeight="1" x14ac:dyDescent="0.2">
      <c r="A24" s="2" t="s">
        <v>8</v>
      </c>
      <c r="B24" s="2" t="s">
        <v>1</v>
      </c>
      <c r="C24" s="3"/>
      <c r="D24" s="3">
        <v>0.5</v>
      </c>
    </row>
    <row r="25" spans="1:7" ht="15.75" customHeight="1" x14ac:dyDescent="0.2">
      <c r="B25" s="2" t="s">
        <v>2</v>
      </c>
      <c r="C25" s="1"/>
      <c r="D25" s="1" t="s">
        <v>3</v>
      </c>
      <c r="E25" s="1" t="s">
        <v>4</v>
      </c>
      <c r="F25" s="1" t="s">
        <v>5</v>
      </c>
      <c r="G25" s="1" t="s">
        <v>6</v>
      </c>
    </row>
    <row r="26" spans="1:7" ht="15.75" customHeight="1" x14ac:dyDescent="0.2">
      <c r="A26" s="2">
        <v>1826</v>
      </c>
      <c r="B26" s="3"/>
      <c r="C26" s="3">
        <v>0.52030092592592592</v>
      </c>
      <c r="D26" s="2">
        <f t="shared" ref="D26:D33" si="7">MINUTE(C26)</f>
        <v>29</v>
      </c>
      <c r="E26" s="2">
        <f t="shared" ref="E26:E33" si="8">SECOND(C26)</f>
        <v>14</v>
      </c>
      <c r="F26" s="2">
        <v>1068</v>
      </c>
      <c r="G26">
        <f t="shared" ref="G26:G31" si="9">(((D26*60)+E26)*1000)/F26</f>
        <v>1642.3220973782772</v>
      </c>
    </row>
    <row r="27" spans="1:7" ht="15.75" customHeight="1" x14ac:dyDescent="0.2">
      <c r="A27" s="2">
        <v>2097</v>
      </c>
      <c r="B27" s="3"/>
      <c r="C27" s="3">
        <v>0.52047453703703705</v>
      </c>
      <c r="D27" s="2">
        <f t="shared" si="7"/>
        <v>29</v>
      </c>
      <c r="E27" s="2">
        <f t="shared" si="8"/>
        <v>29</v>
      </c>
      <c r="F27" s="2">
        <v>1068</v>
      </c>
      <c r="G27">
        <f t="shared" si="9"/>
        <v>1656.367041198502</v>
      </c>
    </row>
    <row r="28" spans="1:7" ht="15.75" customHeight="1" x14ac:dyDescent="0.2">
      <c r="A28" s="2">
        <v>1162</v>
      </c>
      <c r="B28" s="3"/>
      <c r="C28" s="3">
        <v>0.52252314814814815</v>
      </c>
      <c r="D28" s="2">
        <f t="shared" si="7"/>
        <v>32</v>
      </c>
      <c r="E28" s="2">
        <f t="shared" si="8"/>
        <v>26</v>
      </c>
      <c r="F28" s="2">
        <v>1129</v>
      </c>
      <c r="G28">
        <f t="shared" si="9"/>
        <v>1723.6492471213464</v>
      </c>
    </row>
    <row r="29" spans="1:7" ht="15.75" customHeight="1" x14ac:dyDescent="0.2">
      <c r="A29" s="2">
        <v>2132</v>
      </c>
      <c r="B29" s="3"/>
      <c r="C29" s="3">
        <v>0.5222106481481481</v>
      </c>
      <c r="D29" s="2">
        <f t="shared" si="7"/>
        <v>31</v>
      </c>
      <c r="E29" s="2">
        <f t="shared" si="8"/>
        <v>59</v>
      </c>
      <c r="F29" s="2">
        <v>1068</v>
      </c>
      <c r="G29">
        <f t="shared" si="9"/>
        <v>1796.8164794007491</v>
      </c>
    </row>
    <row r="30" spans="1:7" ht="15.75" customHeight="1" x14ac:dyDescent="0.2">
      <c r="A30" s="2">
        <v>2271</v>
      </c>
      <c r="B30" s="3"/>
      <c r="C30" s="3">
        <v>0.5237384259259259</v>
      </c>
      <c r="D30" s="2">
        <f t="shared" si="7"/>
        <v>34</v>
      </c>
      <c r="E30" s="2">
        <f t="shared" si="8"/>
        <v>11</v>
      </c>
      <c r="F30" s="2">
        <v>1068</v>
      </c>
      <c r="G30">
        <f t="shared" si="9"/>
        <v>1920.4119850187267</v>
      </c>
    </row>
    <row r="31" spans="1:7" ht="15.75" customHeight="1" x14ac:dyDescent="0.2">
      <c r="A31" s="2">
        <v>1556</v>
      </c>
      <c r="B31" s="3"/>
      <c r="C31" s="3">
        <v>0.52361111111111114</v>
      </c>
      <c r="D31" s="2">
        <f t="shared" si="7"/>
        <v>34</v>
      </c>
      <c r="E31" s="2">
        <f t="shared" si="8"/>
        <v>0</v>
      </c>
      <c r="F31" s="2">
        <v>1019</v>
      </c>
      <c r="G31">
        <f t="shared" si="9"/>
        <v>2001.9627085377822</v>
      </c>
    </row>
    <row r="32" spans="1:7" ht="15.75" customHeight="1" x14ac:dyDescent="0.2">
      <c r="A32" s="2">
        <v>1557</v>
      </c>
      <c r="B32" s="3"/>
      <c r="C32" s="3"/>
      <c r="D32" s="2">
        <f t="shared" si="7"/>
        <v>0</v>
      </c>
      <c r="E32" s="2">
        <f t="shared" si="8"/>
        <v>0</v>
      </c>
      <c r="F32" s="2">
        <v>1068</v>
      </c>
      <c r="G32" s="2" t="s">
        <v>12</v>
      </c>
    </row>
    <row r="33" spans="1:7" ht="15.75" customHeight="1" x14ac:dyDescent="0.2">
      <c r="A33" s="2">
        <v>2056</v>
      </c>
      <c r="B33" s="3"/>
      <c r="D33" s="2">
        <f t="shared" si="7"/>
        <v>0</v>
      </c>
      <c r="E33" s="2">
        <f t="shared" si="8"/>
        <v>0</v>
      </c>
      <c r="F33" s="2">
        <v>1129</v>
      </c>
      <c r="G33" s="2" t="s">
        <v>12</v>
      </c>
    </row>
    <row r="34" spans="1:7" ht="15.75" customHeight="1" x14ac:dyDescent="0.2">
      <c r="C34" s="3"/>
      <c r="D34" s="3"/>
    </row>
    <row r="35" spans="1:7" ht="15.75" customHeight="1" x14ac:dyDescent="0.2">
      <c r="A35" s="2" t="s">
        <v>9</v>
      </c>
      <c r="B35" s="2" t="s">
        <v>1</v>
      </c>
      <c r="C35" s="3"/>
      <c r="D35" s="3">
        <v>0.5</v>
      </c>
    </row>
    <row r="36" spans="1:7" ht="15.75" customHeight="1" x14ac:dyDescent="0.2">
      <c r="B36" s="2" t="s">
        <v>2</v>
      </c>
      <c r="C36" s="1"/>
      <c r="D36" s="1" t="s">
        <v>3</v>
      </c>
      <c r="E36" s="1" t="s">
        <v>4</v>
      </c>
      <c r="F36" s="1" t="s">
        <v>5</v>
      </c>
      <c r="G36" s="1" t="s">
        <v>6</v>
      </c>
    </row>
    <row r="37" spans="1:7" ht="15.75" customHeight="1" x14ac:dyDescent="0.2">
      <c r="A37" s="2">
        <v>2132</v>
      </c>
      <c r="B37" s="3"/>
      <c r="C37" s="3">
        <v>0.51989583333333333</v>
      </c>
      <c r="D37" s="2">
        <f t="shared" ref="D37:D44" si="10">MINUTE(C37)</f>
        <v>28</v>
      </c>
      <c r="E37" s="2">
        <f t="shared" ref="E37:E44" si="11">SECOND(C37)</f>
        <v>39</v>
      </c>
      <c r="F37" s="2">
        <v>1068</v>
      </c>
      <c r="G37">
        <f t="shared" ref="G37:G41" si="12">(((D37*60)+E37)*1000)/F37</f>
        <v>1609.5505617977528</v>
      </c>
    </row>
    <row r="38" spans="1:7" ht="12.75" x14ac:dyDescent="0.2">
      <c r="A38" s="2">
        <v>2097</v>
      </c>
      <c r="B38" s="3"/>
      <c r="C38" s="3">
        <v>0.52120370370370372</v>
      </c>
      <c r="D38" s="2">
        <f t="shared" si="10"/>
        <v>30</v>
      </c>
      <c r="E38" s="2">
        <f t="shared" si="11"/>
        <v>32</v>
      </c>
      <c r="F38" s="2">
        <v>1068</v>
      </c>
      <c r="G38">
        <f t="shared" si="12"/>
        <v>1715.3558052434457</v>
      </c>
    </row>
    <row r="39" spans="1:7" ht="12.75" x14ac:dyDescent="0.2">
      <c r="A39" s="2">
        <v>1162</v>
      </c>
      <c r="B39" s="3"/>
      <c r="C39" s="3">
        <v>0.52268518518518514</v>
      </c>
      <c r="D39" s="2">
        <f t="shared" si="10"/>
        <v>32</v>
      </c>
      <c r="E39" s="2">
        <f t="shared" si="11"/>
        <v>40</v>
      </c>
      <c r="F39" s="2">
        <v>1129</v>
      </c>
      <c r="G39">
        <f t="shared" si="12"/>
        <v>1736.0496014171833</v>
      </c>
    </row>
    <row r="40" spans="1:7" ht="12.75" x14ac:dyDescent="0.2">
      <c r="A40" s="2">
        <v>2271</v>
      </c>
      <c r="B40" s="3"/>
      <c r="C40" s="3">
        <v>0.52184027777777775</v>
      </c>
      <c r="D40" s="2">
        <f t="shared" si="10"/>
        <v>31</v>
      </c>
      <c r="E40" s="2">
        <f t="shared" si="11"/>
        <v>27</v>
      </c>
      <c r="F40" s="2">
        <v>1068</v>
      </c>
      <c r="G40">
        <f t="shared" si="12"/>
        <v>1766.8539325842696</v>
      </c>
    </row>
    <row r="41" spans="1:7" ht="12.75" x14ac:dyDescent="0.2">
      <c r="A41" s="2">
        <v>1556</v>
      </c>
      <c r="B41" s="3"/>
      <c r="C41" s="3">
        <v>0.52350694444444446</v>
      </c>
      <c r="D41" s="2">
        <f t="shared" si="10"/>
        <v>33</v>
      </c>
      <c r="E41" s="2">
        <f t="shared" si="11"/>
        <v>51</v>
      </c>
      <c r="F41" s="2">
        <v>1019</v>
      </c>
      <c r="G41">
        <f t="shared" si="12"/>
        <v>1993.1305201177624</v>
      </c>
    </row>
    <row r="42" spans="1:7" ht="12.75" x14ac:dyDescent="0.2">
      <c r="A42" s="2">
        <v>1557</v>
      </c>
      <c r="B42" s="3"/>
      <c r="C42" s="3"/>
      <c r="D42" s="2">
        <f t="shared" si="10"/>
        <v>0</v>
      </c>
      <c r="E42" s="2">
        <f t="shared" si="11"/>
        <v>0</v>
      </c>
      <c r="F42" s="2">
        <v>1068</v>
      </c>
      <c r="G42" s="2" t="s">
        <v>12</v>
      </c>
    </row>
    <row r="43" spans="1:7" ht="12.75" x14ac:dyDescent="0.2">
      <c r="A43" s="2">
        <v>2056</v>
      </c>
      <c r="B43" s="3"/>
      <c r="D43" s="2">
        <f t="shared" si="10"/>
        <v>0</v>
      </c>
      <c r="E43" s="2">
        <f t="shared" si="11"/>
        <v>0</v>
      </c>
      <c r="F43" s="2">
        <v>1129</v>
      </c>
      <c r="G43" s="2" t="s">
        <v>12</v>
      </c>
    </row>
    <row r="44" spans="1:7" ht="12.75" x14ac:dyDescent="0.2">
      <c r="A44" s="2">
        <v>1826</v>
      </c>
      <c r="B44" s="3"/>
      <c r="C44" s="3"/>
      <c r="D44" s="2">
        <f t="shared" si="10"/>
        <v>0</v>
      </c>
      <c r="E44" s="2">
        <f t="shared" si="11"/>
        <v>0</v>
      </c>
      <c r="F44" s="2">
        <v>1068</v>
      </c>
      <c r="G44" s="2" t="s">
        <v>13</v>
      </c>
    </row>
    <row r="46" spans="1:7" ht="12.75" x14ac:dyDescent="0.2">
      <c r="A46" s="2" t="s">
        <v>10</v>
      </c>
      <c r="B46" s="2" t="s">
        <v>1</v>
      </c>
      <c r="C46" s="3"/>
      <c r="D46" s="3">
        <v>0.5</v>
      </c>
    </row>
    <row r="47" spans="1:7" ht="25.5" x14ac:dyDescent="0.2">
      <c r="B47" s="2" t="s">
        <v>2</v>
      </c>
      <c r="C47" s="1"/>
      <c r="D47" s="1" t="s">
        <v>3</v>
      </c>
      <c r="E47" s="1" t="s">
        <v>4</v>
      </c>
      <c r="F47" s="1" t="s">
        <v>5</v>
      </c>
      <c r="G47" s="1" t="s">
        <v>6</v>
      </c>
    </row>
    <row r="48" spans="1:7" ht="12.75" x14ac:dyDescent="0.2">
      <c r="A48" s="2">
        <v>1826</v>
      </c>
      <c r="B48" s="3"/>
      <c r="C48" s="3">
        <v>0.52135416666666667</v>
      </c>
      <c r="D48" s="2">
        <f t="shared" ref="D48:D55" si="13">MINUTE(C48)</f>
        <v>30</v>
      </c>
      <c r="E48" s="2">
        <f t="shared" ref="E48:E55" si="14">SECOND(C48)</f>
        <v>45</v>
      </c>
      <c r="F48" s="2">
        <v>1068</v>
      </c>
      <c r="G48">
        <f t="shared" ref="G48:G53" si="15">(((D48*60)+E48)*1000)/F48</f>
        <v>1727.5280898876404</v>
      </c>
    </row>
    <row r="49" spans="1:7" ht="12.75" x14ac:dyDescent="0.2">
      <c r="A49" s="2">
        <v>2132</v>
      </c>
      <c r="B49" s="3"/>
      <c r="C49" s="3">
        <v>0.52158564814814812</v>
      </c>
      <c r="D49" s="2">
        <f t="shared" si="13"/>
        <v>31</v>
      </c>
      <c r="E49" s="2">
        <f t="shared" si="14"/>
        <v>5</v>
      </c>
      <c r="F49" s="2">
        <v>1068</v>
      </c>
      <c r="G49">
        <f t="shared" si="15"/>
        <v>1746.2546816479401</v>
      </c>
    </row>
    <row r="50" spans="1:7" ht="12.75" x14ac:dyDescent="0.2">
      <c r="A50" s="2">
        <v>2097</v>
      </c>
      <c r="B50" s="3"/>
      <c r="C50" s="3">
        <v>0.52202546296296293</v>
      </c>
      <c r="D50" s="2">
        <f t="shared" si="13"/>
        <v>31</v>
      </c>
      <c r="E50" s="2">
        <f t="shared" si="14"/>
        <v>43</v>
      </c>
      <c r="F50" s="2">
        <v>1068</v>
      </c>
      <c r="G50">
        <f t="shared" si="15"/>
        <v>1781.8352059925094</v>
      </c>
    </row>
    <row r="51" spans="1:7" ht="12.75" x14ac:dyDescent="0.2">
      <c r="A51" s="2">
        <v>2271</v>
      </c>
      <c r="B51" s="3"/>
      <c r="C51" s="3">
        <v>0.52268518518518514</v>
      </c>
      <c r="D51" s="2">
        <f t="shared" si="13"/>
        <v>32</v>
      </c>
      <c r="E51" s="2">
        <f t="shared" si="14"/>
        <v>40</v>
      </c>
      <c r="F51" s="2">
        <v>1068</v>
      </c>
      <c r="G51">
        <f t="shared" si="15"/>
        <v>1835.2059925093633</v>
      </c>
    </row>
    <row r="52" spans="1:7" ht="12.75" x14ac:dyDescent="0.2">
      <c r="A52" s="2">
        <v>1162</v>
      </c>
      <c r="B52" s="3"/>
      <c r="C52" s="3">
        <v>0.52415509259259263</v>
      </c>
      <c r="D52" s="2">
        <f t="shared" si="13"/>
        <v>34</v>
      </c>
      <c r="E52" s="2">
        <f t="shared" si="14"/>
        <v>47</v>
      </c>
      <c r="F52" s="2">
        <v>1129</v>
      </c>
      <c r="G52">
        <f t="shared" si="15"/>
        <v>1848.5385296722764</v>
      </c>
    </row>
    <row r="53" spans="1:7" ht="12.75" x14ac:dyDescent="0.2">
      <c r="A53" s="2">
        <v>1556</v>
      </c>
      <c r="B53" s="3"/>
      <c r="C53" s="3">
        <v>0.52310185185185187</v>
      </c>
      <c r="D53" s="2">
        <f t="shared" si="13"/>
        <v>33</v>
      </c>
      <c r="E53" s="2">
        <f t="shared" si="14"/>
        <v>16</v>
      </c>
      <c r="F53" s="2">
        <v>1019</v>
      </c>
      <c r="G53">
        <f t="shared" si="15"/>
        <v>1958.7831207065751</v>
      </c>
    </row>
    <row r="54" spans="1:7" ht="12.75" x14ac:dyDescent="0.2">
      <c r="A54" s="2">
        <v>1557</v>
      </c>
      <c r="B54" s="3"/>
      <c r="C54" s="3"/>
      <c r="D54" s="2">
        <f t="shared" si="13"/>
        <v>0</v>
      </c>
      <c r="E54" s="2">
        <f t="shared" si="14"/>
        <v>0</v>
      </c>
      <c r="F54" s="2">
        <v>1068</v>
      </c>
      <c r="G54" s="2" t="s">
        <v>12</v>
      </c>
    </row>
    <row r="55" spans="1:7" ht="12.75" x14ac:dyDescent="0.2">
      <c r="A55" s="2">
        <v>2056</v>
      </c>
      <c r="B55" s="3"/>
      <c r="D55" s="2">
        <f t="shared" si="13"/>
        <v>0</v>
      </c>
      <c r="E55" s="2">
        <f t="shared" si="14"/>
        <v>0</v>
      </c>
      <c r="F55" s="2">
        <v>1129</v>
      </c>
      <c r="G55" s="2" t="s">
        <v>12</v>
      </c>
    </row>
    <row r="56" spans="1:7" ht="12.75" x14ac:dyDescent="0.2">
      <c r="B56" s="3"/>
    </row>
    <row r="57" spans="1:7" ht="12.75" x14ac:dyDescent="0.2">
      <c r="A57" s="2" t="s">
        <v>11</v>
      </c>
      <c r="B57" s="2" t="s">
        <v>1</v>
      </c>
      <c r="C57" s="3"/>
      <c r="D57" s="3">
        <v>0.5</v>
      </c>
    </row>
    <row r="58" spans="1:7" ht="25.5" x14ac:dyDescent="0.2">
      <c r="B58" s="2" t="s">
        <v>2</v>
      </c>
      <c r="C58" s="1"/>
      <c r="D58" s="1" t="s">
        <v>3</v>
      </c>
      <c r="E58" s="1" t="s">
        <v>4</v>
      </c>
      <c r="F58" s="1" t="s">
        <v>5</v>
      </c>
      <c r="G58" s="1" t="s">
        <v>6</v>
      </c>
    </row>
    <row r="59" spans="1:7" ht="12.75" x14ac:dyDescent="0.2">
      <c r="A59" s="2">
        <v>1826</v>
      </c>
      <c r="B59" s="3"/>
      <c r="C59" s="3">
        <v>0.52658564814814812</v>
      </c>
      <c r="D59" s="2">
        <f t="shared" ref="D59:D66" si="16">MINUTE(C59)</f>
        <v>38</v>
      </c>
      <c r="E59" s="2">
        <f t="shared" ref="E59:E66" si="17">SECOND(C59)</f>
        <v>17</v>
      </c>
      <c r="F59" s="2">
        <v>1068</v>
      </c>
      <c r="G59">
        <f t="shared" ref="G59:G65" si="18">(((D59*60)+E59)*1000)/F59</f>
        <v>2150.7490636704119</v>
      </c>
    </row>
    <row r="60" spans="1:7" ht="12.75" x14ac:dyDescent="0.2">
      <c r="A60" s="2">
        <v>1162</v>
      </c>
      <c r="B60" s="3"/>
      <c r="C60" s="3">
        <v>0.52822916666666664</v>
      </c>
      <c r="D60" s="2">
        <f t="shared" si="16"/>
        <v>40</v>
      </c>
      <c r="E60" s="2">
        <f t="shared" si="17"/>
        <v>39</v>
      </c>
      <c r="F60" s="2">
        <v>1129</v>
      </c>
      <c r="G60">
        <f t="shared" si="18"/>
        <v>2160.3188662533216</v>
      </c>
    </row>
    <row r="61" spans="1:7" ht="12.75" x14ac:dyDescent="0.2">
      <c r="A61" s="2">
        <v>1557</v>
      </c>
      <c r="B61" s="3"/>
      <c r="C61" s="3">
        <v>0.52771990740740737</v>
      </c>
      <c r="D61" s="2">
        <f t="shared" si="16"/>
        <v>39</v>
      </c>
      <c r="E61" s="2">
        <f t="shared" si="17"/>
        <v>55</v>
      </c>
      <c r="F61" s="2">
        <v>1068</v>
      </c>
      <c r="G61">
        <f t="shared" si="18"/>
        <v>2242.5093632958801</v>
      </c>
    </row>
    <row r="62" spans="1:7" ht="12.75" x14ac:dyDescent="0.2">
      <c r="A62" s="2">
        <v>2132</v>
      </c>
      <c r="B62" s="3"/>
      <c r="C62" s="3">
        <v>0.52774305555555556</v>
      </c>
      <c r="D62" s="2">
        <f t="shared" si="16"/>
        <v>39</v>
      </c>
      <c r="E62" s="2">
        <f t="shared" si="17"/>
        <v>57</v>
      </c>
      <c r="F62" s="2">
        <v>1068</v>
      </c>
      <c r="G62">
        <f t="shared" si="18"/>
        <v>2244.3820224719102</v>
      </c>
    </row>
    <row r="63" spans="1:7" ht="12.75" x14ac:dyDescent="0.2">
      <c r="A63" s="2">
        <v>2097</v>
      </c>
      <c r="B63" s="3"/>
      <c r="C63" s="3">
        <v>0.52787037037037032</v>
      </c>
      <c r="D63" s="2">
        <f t="shared" si="16"/>
        <v>40</v>
      </c>
      <c r="E63" s="2">
        <f t="shared" si="17"/>
        <v>8</v>
      </c>
      <c r="F63" s="2">
        <v>1068</v>
      </c>
      <c r="G63">
        <f t="shared" si="18"/>
        <v>2254.681647940075</v>
      </c>
    </row>
    <row r="64" spans="1:7" ht="12.75" x14ac:dyDescent="0.2">
      <c r="A64" s="2">
        <v>2271</v>
      </c>
      <c r="B64" s="3"/>
      <c r="C64" s="3">
        <v>0.52797453703703701</v>
      </c>
      <c r="D64" s="2">
        <f t="shared" si="16"/>
        <v>40</v>
      </c>
      <c r="E64" s="2">
        <f t="shared" si="17"/>
        <v>17</v>
      </c>
      <c r="F64" s="2">
        <v>1068</v>
      </c>
      <c r="G64">
        <f t="shared" si="18"/>
        <v>2263.1086142322097</v>
      </c>
    </row>
    <row r="65" spans="1:7" ht="12.75" x14ac:dyDescent="0.2">
      <c r="A65" s="2">
        <v>1556</v>
      </c>
      <c r="B65" s="3"/>
      <c r="C65" s="3">
        <v>0.52679398148148149</v>
      </c>
      <c r="D65" s="2">
        <f t="shared" si="16"/>
        <v>38</v>
      </c>
      <c r="E65" s="2">
        <f t="shared" si="17"/>
        <v>35</v>
      </c>
      <c r="F65" s="2">
        <v>1019</v>
      </c>
      <c r="G65">
        <f t="shared" si="18"/>
        <v>2271.8351324828263</v>
      </c>
    </row>
    <row r="66" spans="1:7" ht="12.75" x14ac:dyDescent="0.2">
      <c r="A66" s="2">
        <v>2056</v>
      </c>
      <c r="B66" s="3"/>
      <c r="D66" s="2">
        <f t="shared" si="16"/>
        <v>0</v>
      </c>
      <c r="E66" s="2">
        <f t="shared" si="17"/>
        <v>0</v>
      </c>
      <c r="F66" s="2">
        <v>1129</v>
      </c>
      <c r="G66" s="2" t="s">
        <v>21</v>
      </c>
    </row>
    <row r="67" spans="1:7" ht="12.75" x14ac:dyDescent="0.2">
      <c r="B67" s="3"/>
    </row>
    <row r="68" spans="1:7" ht="12.75" x14ac:dyDescent="0.2">
      <c r="B68" s="3"/>
    </row>
    <row r="69" spans="1:7" ht="12.75" x14ac:dyDescent="0.2">
      <c r="B69" s="3"/>
    </row>
    <row r="70" spans="1:7" ht="12.75" x14ac:dyDescent="0.2">
      <c r="B70" s="3"/>
    </row>
    <row r="71" spans="1:7" ht="12.75" x14ac:dyDescent="0.2">
      <c r="B71" s="3"/>
    </row>
    <row r="72" spans="1:7" ht="12.75" x14ac:dyDescent="0.2">
      <c r="B72" s="3"/>
    </row>
    <row r="73" spans="1:7" ht="12.75" x14ac:dyDescent="0.2">
      <c r="B73" s="3"/>
    </row>
    <row r="74" spans="1:7" ht="12.75" x14ac:dyDescent="0.2">
      <c r="C74" s="3"/>
      <c r="D74" s="3"/>
    </row>
    <row r="76" spans="1:7" ht="12.75" x14ac:dyDescent="0.2">
      <c r="B76" s="3"/>
    </row>
    <row r="77" spans="1:7" ht="12.75" x14ac:dyDescent="0.2">
      <c r="B77" s="3"/>
    </row>
    <row r="78" spans="1:7" ht="12.75" x14ac:dyDescent="0.2">
      <c r="B78" s="3"/>
    </row>
    <row r="79" spans="1:7" ht="12.75" x14ac:dyDescent="0.2">
      <c r="B79" s="3"/>
    </row>
    <row r="80" spans="1:7" ht="12.75" x14ac:dyDescent="0.2">
      <c r="B80" s="3"/>
    </row>
    <row r="81" spans="2:2" ht="12.75" x14ac:dyDescent="0.2">
      <c r="B81" s="3"/>
    </row>
    <row r="82" spans="2:2" ht="12.75" x14ac:dyDescent="0.2">
      <c r="B82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AA36"/>
  <sheetViews>
    <sheetView workbookViewId="0"/>
  </sheetViews>
  <sheetFormatPr defaultColWidth="17.28515625" defaultRowHeight="15.75" customHeight="1" x14ac:dyDescent="0.2"/>
  <cols>
    <col min="1" max="1" width="7.5703125" customWidth="1"/>
  </cols>
  <sheetData>
    <row r="2" spans="1:27" ht="15.75" customHeight="1" x14ac:dyDescent="0.2">
      <c r="A2" s="2"/>
      <c r="B2" s="2" t="s">
        <v>0</v>
      </c>
      <c r="C2" s="2" t="s">
        <v>1</v>
      </c>
      <c r="D2" s="3"/>
      <c r="E2" s="3"/>
    </row>
    <row r="3" spans="1:27" ht="15.75" customHeight="1" x14ac:dyDescent="0.2">
      <c r="C3" s="2" t="s">
        <v>2</v>
      </c>
      <c r="D3" s="1"/>
      <c r="E3" s="1" t="s">
        <v>3</v>
      </c>
      <c r="F3" s="1" t="s">
        <v>4</v>
      </c>
      <c r="G3" s="1" t="s">
        <v>5</v>
      </c>
      <c r="H3" s="1" t="s">
        <v>6</v>
      </c>
    </row>
    <row r="4" spans="1:27" ht="15.75" customHeight="1" x14ac:dyDescent="0.2">
      <c r="A4" s="2">
        <f t="shared" ref="A4:A9" si="0">ROW($A4)-3</f>
        <v>1</v>
      </c>
      <c r="B4" s="4">
        <v>33</v>
      </c>
      <c r="C4" s="3"/>
      <c r="D4" s="3">
        <v>3.0069444444444444E-2</v>
      </c>
      <c r="E4" s="2">
        <f t="shared" ref="E4:E9" si="1">MINUTE(D4)</f>
        <v>43</v>
      </c>
      <c r="F4" s="2">
        <f t="shared" ref="F4:F9" si="2">SECOND(D4)</f>
        <v>18</v>
      </c>
      <c r="G4" s="2">
        <v>1145</v>
      </c>
      <c r="H4">
        <f t="shared" ref="H4:H7" si="3">(((E4*60)+F4)*1000)/G4</f>
        <v>2268.9956331877729</v>
      </c>
      <c r="J4" s="2" t="s">
        <v>14</v>
      </c>
    </row>
    <row r="5" spans="1:27" ht="15.75" customHeight="1" x14ac:dyDescent="0.2">
      <c r="A5" s="2">
        <f t="shared" si="0"/>
        <v>2</v>
      </c>
      <c r="B5" s="2">
        <v>1826</v>
      </c>
      <c r="C5" s="3"/>
      <c r="D5" s="5">
        <v>2.900462962962963E-2</v>
      </c>
      <c r="E5" s="2">
        <f t="shared" si="1"/>
        <v>41</v>
      </c>
      <c r="F5" s="2">
        <f t="shared" si="2"/>
        <v>46</v>
      </c>
      <c r="G5" s="2">
        <v>1068</v>
      </c>
      <c r="H5">
        <f t="shared" si="3"/>
        <v>2346.4419475655432</v>
      </c>
      <c r="J5" s="2" t="s">
        <v>15</v>
      </c>
    </row>
    <row r="6" spans="1:27" ht="15.75" customHeight="1" x14ac:dyDescent="0.2">
      <c r="A6" s="2">
        <f t="shared" si="0"/>
        <v>3</v>
      </c>
      <c r="B6" s="2">
        <v>314</v>
      </c>
      <c r="C6" s="3"/>
      <c r="D6" s="3">
        <v>3.215277777777778E-2</v>
      </c>
      <c r="E6" s="2">
        <f t="shared" si="1"/>
        <v>46</v>
      </c>
      <c r="F6" s="2">
        <f t="shared" si="2"/>
        <v>18</v>
      </c>
      <c r="G6" s="2">
        <v>1145</v>
      </c>
      <c r="H6">
        <f t="shared" si="3"/>
        <v>2426.2008733624452</v>
      </c>
      <c r="J6" s="2" t="s">
        <v>14</v>
      </c>
    </row>
    <row r="7" spans="1:27" ht="15.75" customHeight="1" x14ac:dyDescent="0.2">
      <c r="A7" s="2">
        <f t="shared" si="0"/>
        <v>4</v>
      </c>
      <c r="B7" s="2">
        <v>1162</v>
      </c>
      <c r="C7" s="3"/>
      <c r="D7" s="3">
        <v>3.5046296296296298E-2</v>
      </c>
      <c r="E7" s="2">
        <f t="shared" si="1"/>
        <v>50</v>
      </c>
      <c r="F7" s="2">
        <f t="shared" si="2"/>
        <v>28</v>
      </c>
      <c r="G7" s="2">
        <v>1129</v>
      </c>
      <c r="H7">
        <f t="shared" si="3"/>
        <v>2682.0194862710364</v>
      </c>
      <c r="J7" s="2" t="s">
        <v>20</v>
      </c>
    </row>
    <row r="8" spans="1:27" ht="15.75" customHeight="1" x14ac:dyDescent="0.2">
      <c r="A8" s="2">
        <f t="shared" si="0"/>
        <v>5</v>
      </c>
      <c r="B8" s="6">
        <v>75</v>
      </c>
      <c r="C8" s="7"/>
      <c r="D8" s="8">
        <v>3.6909722222222219E-2</v>
      </c>
      <c r="E8" s="9">
        <f t="shared" si="1"/>
        <v>53</v>
      </c>
      <c r="F8" s="9">
        <f t="shared" si="2"/>
        <v>9</v>
      </c>
      <c r="G8" s="6">
        <v>1145</v>
      </c>
      <c r="H8" s="10">
        <f t="shared" ref="H8:H9" si="4">(((E8*60)+F8)*1000)/G8</f>
        <v>2785.1528384279477</v>
      </c>
      <c r="I8" s="11"/>
      <c r="J8" s="12" t="s">
        <v>14</v>
      </c>
    </row>
    <row r="9" spans="1:27" ht="15.75" customHeight="1" x14ac:dyDescent="0.2">
      <c r="A9" s="2">
        <f t="shared" si="0"/>
        <v>6</v>
      </c>
      <c r="B9" s="6">
        <v>2056</v>
      </c>
      <c r="C9" s="7"/>
      <c r="D9" s="13">
        <v>4.0972222222222222E-2</v>
      </c>
      <c r="E9" s="9">
        <f t="shared" si="1"/>
        <v>59</v>
      </c>
      <c r="F9" s="9">
        <f t="shared" si="2"/>
        <v>0</v>
      </c>
      <c r="G9" s="9">
        <v>1129</v>
      </c>
      <c r="H9" s="10">
        <f t="shared" si="4"/>
        <v>3135.5181576616474</v>
      </c>
      <c r="I9" s="11"/>
      <c r="J9" s="12" t="s">
        <v>20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.75" customHeight="1" x14ac:dyDescent="0.2">
      <c r="A10" s="2"/>
      <c r="B10" s="2"/>
      <c r="C10" s="3"/>
      <c r="D10" s="2"/>
      <c r="E10" s="2"/>
      <c r="F10" s="2"/>
      <c r="G10" s="2"/>
    </row>
    <row r="11" spans="1:27" ht="15.75" customHeight="1" x14ac:dyDescent="0.2">
      <c r="A11" s="2"/>
      <c r="B11" s="2" t="s">
        <v>7</v>
      </c>
      <c r="C11" s="2" t="s">
        <v>1</v>
      </c>
      <c r="D11" s="3"/>
      <c r="E11" s="3"/>
    </row>
    <row r="12" spans="1:27" ht="15.75" customHeight="1" x14ac:dyDescent="0.2">
      <c r="C12" s="2" t="s">
        <v>2</v>
      </c>
      <c r="D12" s="1"/>
      <c r="E12" s="1" t="s">
        <v>3</v>
      </c>
      <c r="F12" s="1" t="s">
        <v>4</v>
      </c>
      <c r="G12" s="1" t="s">
        <v>5</v>
      </c>
      <c r="H12" s="1" t="s">
        <v>6</v>
      </c>
    </row>
    <row r="13" spans="1:27" ht="15.75" customHeight="1" x14ac:dyDescent="0.2">
      <c r="A13" s="2">
        <f t="shared" ref="A13:A18" si="5">ROW($A13)-12</f>
        <v>1</v>
      </c>
      <c r="B13" s="4">
        <v>33</v>
      </c>
      <c r="C13" s="3"/>
      <c r="D13" s="3">
        <v>2.554398148148148E-2</v>
      </c>
      <c r="E13" s="2">
        <f t="shared" ref="E13:E18" si="6">MINUTE(D13)</f>
        <v>36</v>
      </c>
      <c r="F13" s="2">
        <f t="shared" ref="F13:F18" si="7">SECOND(D13)</f>
        <v>47</v>
      </c>
      <c r="G13" s="2">
        <v>1145</v>
      </c>
      <c r="H13">
        <f t="shared" ref="H13:H16" si="8">(((E13*60)+F13)*1000)/G13</f>
        <v>1927.5109170305677</v>
      </c>
      <c r="J13" s="2" t="s">
        <v>14</v>
      </c>
    </row>
    <row r="14" spans="1:27" ht="15.75" customHeight="1" x14ac:dyDescent="0.2">
      <c r="A14" s="2">
        <f t="shared" si="5"/>
        <v>2</v>
      </c>
      <c r="B14" s="2">
        <v>314</v>
      </c>
      <c r="C14" s="3"/>
      <c r="D14" s="3">
        <v>2.7731481481481482E-2</v>
      </c>
      <c r="E14" s="2">
        <f t="shared" si="6"/>
        <v>39</v>
      </c>
      <c r="F14" s="2">
        <f t="shared" si="7"/>
        <v>56</v>
      </c>
      <c r="G14" s="2">
        <v>1145</v>
      </c>
      <c r="H14">
        <f t="shared" si="8"/>
        <v>2092.5764192139736</v>
      </c>
      <c r="J14" s="2" t="s">
        <v>14</v>
      </c>
    </row>
    <row r="15" spans="1:27" ht="15.75" customHeight="1" x14ac:dyDescent="0.2">
      <c r="A15" s="2">
        <f t="shared" si="5"/>
        <v>3</v>
      </c>
      <c r="B15" s="2">
        <v>1826</v>
      </c>
      <c r="C15" s="3"/>
      <c r="D15" s="5">
        <v>2.6678240740740742E-2</v>
      </c>
      <c r="E15" s="2">
        <f t="shared" si="6"/>
        <v>38</v>
      </c>
      <c r="F15" s="2">
        <f t="shared" si="7"/>
        <v>25</v>
      </c>
      <c r="G15" s="2">
        <v>1068</v>
      </c>
      <c r="H15">
        <f t="shared" si="8"/>
        <v>2158.2397003745318</v>
      </c>
      <c r="J15" s="2" t="s">
        <v>15</v>
      </c>
    </row>
    <row r="16" spans="1:27" ht="15.75" customHeight="1" x14ac:dyDescent="0.2">
      <c r="A16" s="2">
        <f t="shared" si="5"/>
        <v>4</v>
      </c>
      <c r="B16" s="2">
        <v>1162</v>
      </c>
      <c r="C16" s="3"/>
      <c r="D16" s="3">
        <v>2.974537037037037E-2</v>
      </c>
      <c r="E16" s="2">
        <f t="shared" si="6"/>
        <v>42</v>
      </c>
      <c r="F16" s="2">
        <f t="shared" si="7"/>
        <v>50</v>
      </c>
      <c r="G16" s="2">
        <v>1129</v>
      </c>
      <c r="H16">
        <f t="shared" si="8"/>
        <v>2276.3507528786536</v>
      </c>
      <c r="J16" s="2" t="s">
        <v>20</v>
      </c>
    </row>
    <row r="17" spans="1:27" ht="15.75" customHeight="1" x14ac:dyDescent="0.2">
      <c r="A17" s="2">
        <f t="shared" si="5"/>
        <v>5</v>
      </c>
      <c r="B17" s="6">
        <v>75</v>
      </c>
      <c r="C17" s="7"/>
      <c r="D17" s="8">
        <v>3.3993055555555554E-2</v>
      </c>
      <c r="E17" s="9">
        <f t="shared" si="6"/>
        <v>48</v>
      </c>
      <c r="F17" s="9">
        <f t="shared" si="7"/>
        <v>57</v>
      </c>
      <c r="G17" s="6">
        <v>1145</v>
      </c>
      <c r="H17" s="10">
        <f t="shared" ref="H17:H18" si="9">(((E17*60)+F17)*1000)/G17</f>
        <v>2565.0655021834059</v>
      </c>
      <c r="I17" s="11"/>
      <c r="J17" s="12" t="s">
        <v>14</v>
      </c>
    </row>
    <row r="18" spans="1:27" ht="15.75" customHeight="1" x14ac:dyDescent="0.2">
      <c r="A18" s="2">
        <f t="shared" si="5"/>
        <v>6</v>
      </c>
      <c r="B18" s="6">
        <v>2056</v>
      </c>
      <c r="C18" s="7"/>
      <c r="D18" s="13">
        <v>4.0972222222222222E-2</v>
      </c>
      <c r="E18" s="9">
        <f t="shared" si="6"/>
        <v>59</v>
      </c>
      <c r="F18" s="9">
        <f t="shared" si="7"/>
        <v>0</v>
      </c>
      <c r="G18" s="9">
        <v>1129</v>
      </c>
      <c r="H18" s="10">
        <f t="shared" si="9"/>
        <v>3135.5181576616474</v>
      </c>
      <c r="I18" s="11"/>
      <c r="J18" s="12" t="s">
        <v>20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.75" customHeight="1" x14ac:dyDescent="0.2">
      <c r="A19" s="2"/>
      <c r="B19" s="2"/>
      <c r="C19" s="3"/>
      <c r="D19" s="2"/>
      <c r="E19" s="2"/>
      <c r="F19" s="2"/>
      <c r="G19" s="2"/>
    </row>
    <row r="20" spans="1:27" ht="15.75" customHeight="1" x14ac:dyDescent="0.2">
      <c r="A20" s="2"/>
      <c r="B20" s="2" t="s">
        <v>8</v>
      </c>
      <c r="C20" s="2" t="s">
        <v>1</v>
      </c>
      <c r="D20" s="3"/>
      <c r="E20" s="3"/>
    </row>
    <row r="21" spans="1:27" ht="15.75" customHeight="1" x14ac:dyDescent="0.2">
      <c r="C21" s="2" t="s">
        <v>2</v>
      </c>
      <c r="D21" s="1"/>
      <c r="E21" s="1" t="s">
        <v>3</v>
      </c>
      <c r="F21" s="1" t="s">
        <v>4</v>
      </c>
      <c r="G21" s="1" t="s">
        <v>5</v>
      </c>
      <c r="H21" s="1" t="s">
        <v>6</v>
      </c>
    </row>
    <row r="22" spans="1:27" ht="15.75" customHeight="1" x14ac:dyDescent="0.2">
      <c r="A22" s="2">
        <f t="shared" ref="A22:A27" si="10">ROW($A22)-21</f>
        <v>1</v>
      </c>
      <c r="B22" s="2">
        <v>1826</v>
      </c>
      <c r="C22" s="3"/>
      <c r="D22" s="5">
        <v>2.7615740740740739E-2</v>
      </c>
      <c r="E22" s="2">
        <f t="shared" ref="E22:E27" si="11">MINUTE(D22)</f>
        <v>39</v>
      </c>
      <c r="F22" s="2">
        <f t="shared" ref="F22:F27" si="12">SECOND(D22)</f>
        <v>46</v>
      </c>
      <c r="G22" s="2">
        <v>1068</v>
      </c>
      <c r="H22">
        <f t="shared" ref="H22:H25" si="13">(((E22*60)+F22)*1000)/G22</f>
        <v>2234.0823970037454</v>
      </c>
      <c r="J22" s="2" t="s">
        <v>15</v>
      </c>
    </row>
    <row r="23" spans="1:27" ht="15.75" customHeight="1" x14ac:dyDescent="0.2">
      <c r="A23" s="2">
        <f t="shared" si="10"/>
        <v>2</v>
      </c>
      <c r="B23" s="4">
        <v>33</v>
      </c>
      <c r="C23" s="3"/>
      <c r="D23" s="3">
        <v>3.6249999999999998E-2</v>
      </c>
      <c r="E23" s="2">
        <f t="shared" si="11"/>
        <v>52</v>
      </c>
      <c r="F23" s="2">
        <f t="shared" si="12"/>
        <v>12</v>
      </c>
      <c r="G23" s="2">
        <v>1145</v>
      </c>
      <c r="H23">
        <f t="shared" si="13"/>
        <v>2735.3711790393013</v>
      </c>
      <c r="J23" s="2" t="s">
        <v>14</v>
      </c>
    </row>
    <row r="24" spans="1:27" ht="15.75" customHeight="1" x14ac:dyDescent="0.2">
      <c r="A24" s="2">
        <f t="shared" si="10"/>
        <v>3</v>
      </c>
      <c r="B24" s="2">
        <v>314</v>
      </c>
      <c r="C24" s="3"/>
      <c r="D24" s="3">
        <v>3.6388888888888887E-2</v>
      </c>
      <c r="E24" s="2">
        <f t="shared" si="11"/>
        <v>52</v>
      </c>
      <c r="F24" s="2">
        <f t="shared" si="12"/>
        <v>24</v>
      </c>
      <c r="G24" s="2">
        <v>1145</v>
      </c>
      <c r="H24">
        <f t="shared" si="13"/>
        <v>2745.8515283842794</v>
      </c>
      <c r="J24" s="2" t="s">
        <v>14</v>
      </c>
    </row>
    <row r="25" spans="1:27" ht="15.75" customHeight="1" x14ac:dyDescent="0.2">
      <c r="A25" s="2">
        <f t="shared" si="10"/>
        <v>4</v>
      </c>
      <c r="B25" s="2">
        <v>1162</v>
      </c>
      <c r="C25" s="3"/>
      <c r="D25" s="3">
        <v>3.6539351851851851E-2</v>
      </c>
      <c r="E25" s="2">
        <f t="shared" si="11"/>
        <v>52</v>
      </c>
      <c r="F25" s="2">
        <f t="shared" si="12"/>
        <v>37</v>
      </c>
      <c r="G25" s="2">
        <v>1129</v>
      </c>
      <c r="H25">
        <f t="shared" si="13"/>
        <v>2796.2798937112489</v>
      </c>
      <c r="J25" s="2" t="s">
        <v>20</v>
      </c>
    </row>
    <row r="26" spans="1:27" ht="15.75" customHeight="1" x14ac:dyDescent="0.2">
      <c r="A26" s="2">
        <f t="shared" si="10"/>
        <v>5</v>
      </c>
      <c r="B26" s="6">
        <v>75</v>
      </c>
      <c r="C26" s="7"/>
      <c r="D26" s="8">
        <v>4.0972222222222222E-2</v>
      </c>
      <c r="E26" s="9">
        <f t="shared" si="11"/>
        <v>59</v>
      </c>
      <c r="F26" s="9">
        <f t="shared" si="12"/>
        <v>0</v>
      </c>
      <c r="G26" s="6">
        <v>1145</v>
      </c>
      <c r="H26" s="10">
        <f t="shared" ref="H26:H27" si="14">(((E26*60)+F26)*1000)/G26</f>
        <v>3091.7030567685588</v>
      </c>
      <c r="I26" s="11"/>
      <c r="J26" s="12" t="s">
        <v>14</v>
      </c>
    </row>
    <row r="27" spans="1:27" ht="15.75" customHeight="1" x14ac:dyDescent="0.2">
      <c r="A27" s="2">
        <f t="shared" si="10"/>
        <v>6</v>
      </c>
      <c r="B27" s="6">
        <v>2056</v>
      </c>
      <c r="C27" s="7"/>
      <c r="D27" s="13">
        <v>4.0972222222222222E-2</v>
      </c>
      <c r="E27" s="9">
        <f t="shared" si="11"/>
        <v>59</v>
      </c>
      <c r="F27" s="9">
        <f t="shared" si="12"/>
        <v>0</v>
      </c>
      <c r="G27" s="9">
        <v>1129</v>
      </c>
      <c r="H27" s="10">
        <f t="shared" si="14"/>
        <v>3135.5181576616474</v>
      </c>
      <c r="I27" s="11"/>
      <c r="J27" s="12" t="s">
        <v>20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.75" customHeight="1" x14ac:dyDescent="0.2">
      <c r="A28" s="2"/>
      <c r="B28" s="2"/>
      <c r="C28" s="3"/>
      <c r="D28" s="2"/>
      <c r="E28" s="2"/>
      <c r="F28" s="2"/>
      <c r="G28" s="2"/>
    </row>
    <row r="29" spans="1:27" ht="15.75" customHeight="1" x14ac:dyDescent="0.2">
      <c r="A29" s="2"/>
      <c r="B29" s="2" t="s">
        <v>9</v>
      </c>
      <c r="C29" s="2" t="s">
        <v>1</v>
      </c>
      <c r="D29" s="3"/>
      <c r="E29" s="3"/>
    </row>
    <row r="30" spans="1:27" ht="15.75" customHeight="1" x14ac:dyDescent="0.2">
      <c r="C30" s="2" t="s">
        <v>2</v>
      </c>
      <c r="D30" s="1"/>
      <c r="E30" s="1" t="s">
        <v>3</v>
      </c>
      <c r="F30" s="1" t="s">
        <v>4</v>
      </c>
      <c r="G30" s="1" t="s">
        <v>5</v>
      </c>
      <c r="H30" s="1" t="s">
        <v>6</v>
      </c>
    </row>
    <row r="31" spans="1:27" ht="15.75" customHeight="1" x14ac:dyDescent="0.2">
      <c r="A31" s="2">
        <f t="shared" ref="A31:A36" si="15">ROW($A31)-3</f>
        <v>28</v>
      </c>
      <c r="B31" s="2">
        <v>1826</v>
      </c>
      <c r="C31" s="3"/>
      <c r="D31" s="5">
        <v>2.71875E-2</v>
      </c>
      <c r="E31" s="2">
        <f t="shared" ref="E31:E36" si="16">MINUTE(D31)</f>
        <v>39</v>
      </c>
      <c r="F31" s="2">
        <f t="shared" ref="F31:F36" si="17">SECOND(D31)</f>
        <v>9</v>
      </c>
      <c r="G31" s="2">
        <v>1068</v>
      </c>
      <c r="H31">
        <f t="shared" ref="H31:H34" si="18">(((E31*60)+F31)*1000)/G31</f>
        <v>2199.4382022471909</v>
      </c>
      <c r="J31" s="2" t="s">
        <v>15</v>
      </c>
    </row>
    <row r="32" spans="1:27" ht="15.75" customHeight="1" x14ac:dyDescent="0.2">
      <c r="A32" s="2">
        <f t="shared" si="15"/>
        <v>29</v>
      </c>
      <c r="B32" s="4">
        <v>33</v>
      </c>
      <c r="C32" s="3"/>
      <c r="D32" s="3">
        <v>3.0532407407407407E-2</v>
      </c>
      <c r="E32" s="2">
        <f t="shared" si="16"/>
        <v>43</v>
      </c>
      <c r="F32" s="2">
        <f t="shared" si="17"/>
        <v>58</v>
      </c>
      <c r="G32" s="2">
        <v>1145</v>
      </c>
      <c r="H32">
        <f t="shared" si="18"/>
        <v>2303.930131004367</v>
      </c>
      <c r="J32" s="2" t="s">
        <v>14</v>
      </c>
    </row>
    <row r="33" spans="1:27" ht="15.75" customHeight="1" x14ac:dyDescent="0.2">
      <c r="A33" s="2">
        <f t="shared" si="15"/>
        <v>30</v>
      </c>
      <c r="B33" s="2">
        <v>1162</v>
      </c>
      <c r="C33" s="3"/>
      <c r="D33" s="3">
        <v>3.5555555555555556E-2</v>
      </c>
      <c r="E33" s="2">
        <f t="shared" si="16"/>
        <v>51</v>
      </c>
      <c r="F33" s="2">
        <f t="shared" si="17"/>
        <v>12</v>
      </c>
      <c r="G33" s="2">
        <v>1129</v>
      </c>
      <c r="H33">
        <f t="shared" si="18"/>
        <v>2720.9920283436668</v>
      </c>
      <c r="J33" s="2" t="s">
        <v>20</v>
      </c>
    </row>
    <row r="34" spans="1:27" ht="15.75" customHeight="1" x14ac:dyDescent="0.2">
      <c r="A34" s="2">
        <f t="shared" si="15"/>
        <v>31</v>
      </c>
      <c r="B34" s="2">
        <v>314</v>
      </c>
      <c r="C34" s="3"/>
      <c r="D34" s="3">
        <v>4.0972222222222222E-2</v>
      </c>
      <c r="E34" s="2">
        <f t="shared" si="16"/>
        <v>59</v>
      </c>
      <c r="F34" s="2">
        <f t="shared" si="17"/>
        <v>0</v>
      </c>
      <c r="G34" s="2">
        <v>1145</v>
      </c>
      <c r="H34">
        <f t="shared" si="18"/>
        <v>3091.7030567685588</v>
      </c>
      <c r="J34" s="2" t="s">
        <v>14</v>
      </c>
    </row>
    <row r="35" spans="1:27" ht="15.75" customHeight="1" x14ac:dyDescent="0.2">
      <c r="A35" s="2">
        <f t="shared" si="15"/>
        <v>32</v>
      </c>
      <c r="B35" s="6">
        <v>75</v>
      </c>
      <c r="C35" s="7"/>
      <c r="D35" s="8">
        <v>4.0972222222222222E-2</v>
      </c>
      <c r="E35" s="9">
        <f t="shared" si="16"/>
        <v>59</v>
      </c>
      <c r="F35" s="9">
        <f t="shared" si="17"/>
        <v>0</v>
      </c>
      <c r="G35" s="6">
        <v>1145</v>
      </c>
      <c r="H35" s="10">
        <f t="shared" ref="H35:H36" si="19">(((E35*60)+F35)*1000)/G35</f>
        <v>3091.7030567685588</v>
      </c>
      <c r="I35" s="11"/>
      <c r="J35" s="12" t="s">
        <v>14</v>
      </c>
    </row>
    <row r="36" spans="1:27" ht="15.75" customHeight="1" x14ac:dyDescent="0.2">
      <c r="A36" s="2">
        <f t="shared" si="15"/>
        <v>33</v>
      </c>
      <c r="B36" s="6">
        <v>2056</v>
      </c>
      <c r="C36" s="7"/>
      <c r="D36" s="13">
        <v>4.0972222222222222E-2</v>
      </c>
      <c r="E36" s="9">
        <f t="shared" si="16"/>
        <v>59</v>
      </c>
      <c r="F36" s="9">
        <f t="shared" si="17"/>
        <v>0</v>
      </c>
      <c r="G36" s="9">
        <v>1129</v>
      </c>
      <c r="H36" s="10">
        <f t="shared" si="19"/>
        <v>3135.5181576616474</v>
      </c>
      <c r="I36" s="11"/>
      <c r="J36" s="12" t="s">
        <v>20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AA30"/>
  <sheetViews>
    <sheetView workbookViewId="0"/>
  </sheetViews>
  <sheetFormatPr defaultColWidth="17.28515625" defaultRowHeight="15.75" customHeight="1" x14ac:dyDescent="0.2"/>
  <cols>
    <col min="1" max="1" width="7.5703125" customWidth="1"/>
  </cols>
  <sheetData>
    <row r="2" spans="1:27" ht="15.75" customHeight="1" x14ac:dyDescent="0.2">
      <c r="A2" s="2"/>
      <c r="B2" s="2" t="s">
        <v>0</v>
      </c>
      <c r="C2" s="2" t="s">
        <v>1</v>
      </c>
      <c r="D2" s="3"/>
      <c r="E2" s="3"/>
    </row>
    <row r="3" spans="1:27" ht="15.75" customHeight="1" x14ac:dyDescent="0.2">
      <c r="C3" s="2" t="s">
        <v>2</v>
      </c>
      <c r="D3" s="1"/>
      <c r="E3" s="1" t="s">
        <v>3</v>
      </c>
      <c r="F3" s="1" t="s">
        <v>4</v>
      </c>
      <c r="G3" s="1" t="s">
        <v>5</v>
      </c>
      <c r="H3" s="1" t="s">
        <v>6</v>
      </c>
    </row>
    <row r="4" spans="1:27" ht="15.75" customHeight="1" x14ac:dyDescent="0.2">
      <c r="A4" s="2">
        <f t="shared" ref="A4:A15" si="0">ROW($A4)-3</f>
        <v>1</v>
      </c>
      <c r="B4" s="2">
        <v>1826</v>
      </c>
      <c r="C4" s="3"/>
      <c r="D4" s="5">
        <v>1.5358796296296296E-2</v>
      </c>
      <c r="E4" s="2">
        <f t="shared" ref="E4:E15" si="1">MINUTE(D4)</f>
        <v>22</v>
      </c>
      <c r="F4" s="2">
        <f t="shared" ref="F4:F15" si="2">SECOND(D4)</f>
        <v>7</v>
      </c>
      <c r="G4" s="2">
        <v>1068</v>
      </c>
      <c r="H4">
        <f t="shared" ref="H4:H8" si="3">(((E4*60)+F4)*1000)/G4</f>
        <v>1242.5093632958801</v>
      </c>
      <c r="J4" s="2" t="s">
        <v>15</v>
      </c>
    </row>
    <row r="5" spans="1:27" ht="15.75" customHeight="1" x14ac:dyDescent="0.2">
      <c r="A5" s="2">
        <f t="shared" si="0"/>
        <v>2</v>
      </c>
      <c r="B5" s="2">
        <v>2097</v>
      </c>
      <c r="C5" s="3"/>
      <c r="D5" s="3">
        <v>1.4953703703703703E-2</v>
      </c>
      <c r="E5" s="2">
        <f t="shared" si="1"/>
        <v>21</v>
      </c>
      <c r="F5" s="2">
        <f t="shared" si="2"/>
        <v>32</v>
      </c>
      <c r="G5" s="2">
        <v>1019</v>
      </c>
      <c r="H5">
        <f t="shared" si="3"/>
        <v>1267.909715407262</v>
      </c>
      <c r="J5" s="2" t="s">
        <v>16</v>
      </c>
    </row>
    <row r="6" spans="1:27" ht="15.75" customHeight="1" x14ac:dyDescent="0.2">
      <c r="A6" s="2">
        <f t="shared" si="0"/>
        <v>3</v>
      </c>
      <c r="B6" s="2">
        <v>673</v>
      </c>
      <c r="C6" s="3"/>
      <c r="D6" s="3">
        <v>1.4641203703703703E-2</v>
      </c>
      <c r="E6" s="2">
        <f t="shared" si="1"/>
        <v>21</v>
      </c>
      <c r="F6" s="2">
        <f t="shared" si="2"/>
        <v>5</v>
      </c>
      <c r="G6" s="2">
        <v>963</v>
      </c>
      <c r="H6">
        <f t="shared" si="3"/>
        <v>1313.6033229491175</v>
      </c>
      <c r="J6" s="2" t="s">
        <v>17</v>
      </c>
    </row>
    <row r="7" spans="1:27" ht="15.75" customHeight="1" x14ac:dyDescent="0.2">
      <c r="A7" s="2">
        <f t="shared" si="0"/>
        <v>4</v>
      </c>
      <c r="B7" s="4" t="s">
        <v>18</v>
      </c>
      <c r="C7" s="3"/>
      <c r="D7" s="3">
        <v>1.8275462962962962E-2</v>
      </c>
      <c r="E7" s="2">
        <f t="shared" si="1"/>
        <v>26</v>
      </c>
      <c r="F7" s="2">
        <f t="shared" si="2"/>
        <v>19</v>
      </c>
      <c r="G7" s="2">
        <v>1128</v>
      </c>
      <c r="H7">
        <f t="shared" si="3"/>
        <v>1399.822695035461</v>
      </c>
      <c r="J7" s="2" t="s">
        <v>19</v>
      </c>
    </row>
    <row r="8" spans="1:27" ht="15.75" customHeight="1" x14ac:dyDescent="0.2">
      <c r="A8" s="2">
        <f t="shared" si="0"/>
        <v>5</v>
      </c>
      <c r="B8" s="2">
        <v>9</v>
      </c>
      <c r="C8" s="3"/>
      <c r="D8" s="3">
        <v>1.6747685185185185E-2</v>
      </c>
      <c r="E8" s="2">
        <f t="shared" si="1"/>
        <v>24</v>
      </c>
      <c r="F8" s="2">
        <f t="shared" si="2"/>
        <v>7</v>
      </c>
      <c r="G8" s="2">
        <v>1019</v>
      </c>
      <c r="H8">
        <f t="shared" si="3"/>
        <v>1420.0196270853778</v>
      </c>
      <c r="J8" s="2" t="s">
        <v>16</v>
      </c>
    </row>
    <row r="9" spans="1:27" ht="15.75" customHeight="1" x14ac:dyDescent="0.2">
      <c r="A9" s="2">
        <f t="shared" si="0"/>
        <v>6</v>
      </c>
      <c r="B9" s="6">
        <v>2271</v>
      </c>
      <c r="C9" s="7"/>
      <c r="D9" s="8">
        <v>1.758101851851852E-2</v>
      </c>
      <c r="E9" s="9">
        <f t="shared" si="1"/>
        <v>25</v>
      </c>
      <c r="F9" s="9">
        <f t="shared" si="2"/>
        <v>19</v>
      </c>
      <c r="G9" s="9">
        <v>1068</v>
      </c>
      <c r="H9" s="10">
        <f t="shared" ref="H9:H10" si="4">(((E9*60)+F9)*1000)/G9</f>
        <v>1422.2846441947565</v>
      </c>
      <c r="I9" s="11"/>
      <c r="J9" s="12" t="s">
        <v>15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.75" customHeight="1" x14ac:dyDescent="0.2">
      <c r="A10" s="2">
        <f t="shared" si="0"/>
        <v>7</v>
      </c>
      <c r="B10" s="6">
        <v>1053</v>
      </c>
      <c r="C10" s="3"/>
      <c r="D10" s="13">
        <v>1.6701388888888891E-2</v>
      </c>
      <c r="E10" s="9">
        <f t="shared" si="1"/>
        <v>24</v>
      </c>
      <c r="F10" s="9">
        <f t="shared" si="2"/>
        <v>3</v>
      </c>
      <c r="G10" s="6">
        <v>963</v>
      </c>
      <c r="H10" s="10">
        <f t="shared" si="4"/>
        <v>1498.4423676012461</v>
      </c>
      <c r="J10" s="2" t="s">
        <v>17</v>
      </c>
    </row>
    <row r="11" spans="1:27" ht="15.75" customHeight="1" x14ac:dyDescent="0.2">
      <c r="A11" s="2">
        <f t="shared" si="0"/>
        <v>8</v>
      </c>
      <c r="B11" s="2">
        <v>537</v>
      </c>
      <c r="C11" s="3"/>
      <c r="D11" s="5">
        <v>1.7407407407407406E-2</v>
      </c>
      <c r="E11" s="2">
        <f t="shared" si="1"/>
        <v>25</v>
      </c>
      <c r="F11" s="2">
        <f t="shared" si="2"/>
        <v>4</v>
      </c>
      <c r="G11" s="2">
        <v>963</v>
      </c>
      <c r="H11">
        <f>(((E11*60)+F11)*1000)/G11</f>
        <v>1561.7860851505711</v>
      </c>
      <c r="I11" s="11"/>
      <c r="J11" s="12" t="s">
        <v>17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 customHeight="1" x14ac:dyDescent="0.2">
      <c r="A12" s="2">
        <f t="shared" si="0"/>
        <v>9</v>
      </c>
      <c r="B12" s="6">
        <v>1052</v>
      </c>
      <c r="C12" s="7"/>
      <c r="D12" s="8">
        <v>1.7453703703703704E-2</v>
      </c>
      <c r="E12" s="9">
        <f t="shared" si="1"/>
        <v>25</v>
      </c>
      <c r="F12" s="9">
        <f t="shared" si="2"/>
        <v>8</v>
      </c>
      <c r="G12" s="6">
        <v>963</v>
      </c>
      <c r="H12" s="10">
        <f t="shared" ref="H12:H13" si="5">(((E12*60)+F12)*1000)/G12</f>
        <v>1565.9397715472483</v>
      </c>
      <c r="I12" s="11"/>
      <c r="J12" s="12" t="s">
        <v>17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.75" customHeight="1" x14ac:dyDescent="0.2">
      <c r="A13" s="2">
        <f t="shared" si="0"/>
        <v>10</v>
      </c>
      <c r="B13" s="6">
        <v>2056</v>
      </c>
      <c r="C13" s="7"/>
      <c r="D13" s="14">
        <v>4.1655092592592591E-2</v>
      </c>
      <c r="E13" s="9">
        <f t="shared" si="1"/>
        <v>59</v>
      </c>
      <c r="F13" s="9">
        <f t="shared" si="2"/>
        <v>59</v>
      </c>
      <c r="G13" s="9">
        <v>1129</v>
      </c>
      <c r="H13" s="10">
        <f t="shared" si="5"/>
        <v>3187.7767936226751</v>
      </c>
      <c r="I13" s="11"/>
      <c r="J13" s="12" t="s">
        <v>20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.75" customHeight="1" x14ac:dyDescent="0.2">
      <c r="A14" s="2">
        <f t="shared" si="0"/>
        <v>11</v>
      </c>
      <c r="B14" s="2">
        <v>1162</v>
      </c>
      <c r="C14" s="3"/>
      <c r="D14" s="3">
        <v>4.1655092592592591E-2</v>
      </c>
      <c r="E14" s="2">
        <f t="shared" si="1"/>
        <v>59</v>
      </c>
      <c r="F14" s="2">
        <f t="shared" si="2"/>
        <v>59</v>
      </c>
      <c r="G14" s="2">
        <v>1129</v>
      </c>
      <c r="H14">
        <f>(((E14*60)+F14)*1000)/G14</f>
        <v>3187.7767936226751</v>
      </c>
      <c r="J14" s="2" t="s">
        <v>20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.75" customHeight="1" x14ac:dyDescent="0.2">
      <c r="A15" s="2">
        <f t="shared" si="0"/>
        <v>12</v>
      </c>
      <c r="B15" s="6">
        <v>389</v>
      </c>
      <c r="C15" s="7"/>
      <c r="D15" s="8">
        <v>4.1655092592592591E-2</v>
      </c>
      <c r="E15" s="9">
        <f t="shared" si="1"/>
        <v>59</v>
      </c>
      <c r="F15" s="9">
        <f t="shared" si="2"/>
        <v>59</v>
      </c>
      <c r="G15" s="6">
        <v>1090</v>
      </c>
      <c r="H15" s="10">
        <f>(((E15*60)+F15)*1000)/G15</f>
        <v>3301.8348623853212</v>
      </c>
      <c r="I15" s="11"/>
      <c r="J15" s="12" t="s">
        <v>22</v>
      </c>
    </row>
    <row r="16" spans="1:27" ht="15.75" customHeight="1" x14ac:dyDescent="0.2">
      <c r="A16" s="2"/>
      <c r="B16" s="2"/>
      <c r="C16" s="3"/>
      <c r="D16" s="2"/>
      <c r="E16" s="2"/>
      <c r="F16" s="2"/>
      <c r="G16" s="2"/>
    </row>
    <row r="17" spans="1:27" ht="15.75" customHeight="1" x14ac:dyDescent="0.2">
      <c r="A17" s="2"/>
      <c r="B17" s="2" t="s">
        <v>7</v>
      </c>
      <c r="C17" s="2" t="s">
        <v>1</v>
      </c>
      <c r="D17" s="3"/>
      <c r="E17" s="3"/>
    </row>
    <row r="18" spans="1:27" ht="15.75" customHeight="1" x14ac:dyDescent="0.2">
      <c r="C18" s="2" t="s">
        <v>2</v>
      </c>
      <c r="D18" s="1"/>
      <c r="E18" s="1" t="s">
        <v>3</v>
      </c>
      <c r="F18" s="1" t="s">
        <v>4</v>
      </c>
      <c r="G18" s="1" t="s">
        <v>5</v>
      </c>
      <c r="H18" s="1" t="s">
        <v>6</v>
      </c>
    </row>
    <row r="19" spans="1:27" ht="15.75" customHeight="1" x14ac:dyDescent="0.2">
      <c r="A19" s="2">
        <f t="shared" ref="A19:A30" si="6">ROW($A19)-18</f>
        <v>1</v>
      </c>
      <c r="B19" s="2">
        <v>1826</v>
      </c>
      <c r="C19" s="3"/>
      <c r="D19" s="5">
        <v>1.638888888888889E-2</v>
      </c>
      <c r="E19" s="2">
        <f t="shared" ref="E19:E30" si="7">MINUTE(D19)</f>
        <v>23</v>
      </c>
      <c r="F19" s="2">
        <f t="shared" ref="F19:F30" si="8">SECOND(D19)</f>
        <v>36</v>
      </c>
      <c r="G19" s="2">
        <v>1068</v>
      </c>
      <c r="H19">
        <f t="shared" ref="H19:H20" si="9">(((E19*60)+F19)*1000)/G19</f>
        <v>1325.8426966292134</v>
      </c>
      <c r="J19" s="2" t="s">
        <v>15</v>
      </c>
    </row>
    <row r="20" spans="1:27" ht="15.75" customHeight="1" x14ac:dyDescent="0.2">
      <c r="A20" s="2">
        <f t="shared" si="6"/>
        <v>2</v>
      </c>
      <c r="B20" s="2">
        <v>2097</v>
      </c>
      <c r="C20" s="3"/>
      <c r="D20" s="3">
        <v>1.6226851851851853E-2</v>
      </c>
      <c r="E20" s="2">
        <f t="shared" si="7"/>
        <v>23</v>
      </c>
      <c r="F20" s="2">
        <f t="shared" si="8"/>
        <v>22</v>
      </c>
      <c r="G20" s="2">
        <v>1019</v>
      </c>
      <c r="H20">
        <f t="shared" si="9"/>
        <v>1375.8586849852798</v>
      </c>
      <c r="J20" s="2" t="s">
        <v>16</v>
      </c>
    </row>
    <row r="21" spans="1:27" ht="15.75" customHeight="1" x14ac:dyDescent="0.2">
      <c r="A21" s="2">
        <f t="shared" si="6"/>
        <v>3</v>
      </c>
      <c r="B21" s="6">
        <v>1053</v>
      </c>
      <c r="C21" s="3"/>
      <c r="D21" s="13">
        <v>1.5659722222222221E-2</v>
      </c>
      <c r="E21" s="9">
        <f t="shared" si="7"/>
        <v>22</v>
      </c>
      <c r="F21" s="9">
        <f t="shared" si="8"/>
        <v>33</v>
      </c>
      <c r="G21" s="6">
        <v>963</v>
      </c>
      <c r="H21" s="10">
        <f>(((E21*60)+F21)*1000)/G21</f>
        <v>1404.9844236760125</v>
      </c>
      <c r="J21" s="2" t="s">
        <v>17</v>
      </c>
    </row>
    <row r="22" spans="1:27" ht="15.75" customHeight="1" x14ac:dyDescent="0.2">
      <c r="A22" s="2">
        <f t="shared" si="6"/>
        <v>4</v>
      </c>
      <c r="B22" s="2">
        <v>673</v>
      </c>
      <c r="C22" s="3"/>
      <c r="D22" s="3">
        <v>1.5844907407407408E-2</v>
      </c>
      <c r="E22" s="2">
        <f t="shared" si="7"/>
        <v>22</v>
      </c>
      <c r="F22" s="2">
        <f t="shared" si="8"/>
        <v>49</v>
      </c>
      <c r="G22" s="2">
        <v>963</v>
      </c>
      <c r="H22">
        <f t="shared" ref="H22:H23" si="10">(((E22*60)+F22)*1000)/G22</f>
        <v>1421.5991692627206</v>
      </c>
      <c r="J22" s="2" t="s">
        <v>17</v>
      </c>
    </row>
    <row r="23" spans="1:27" ht="15.75" customHeight="1" x14ac:dyDescent="0.2">
      <c r="A23" s="2">
        <f t="shared" si="6"/>
        <v>5</v>
      </c>
      <c r="B23" s="2">
        <v>9</v>
      </c>
      <c r="C23" s="3"/>
      <c r="D23" s="3">
        <v>1.6851851851851851E-2</v>
      </c>
      <c r="E23" s="2">
        <f t="shared" si="7"/>
        <v>24</v>
      </c>
      <c r="F23" s="2">
        <f t="shared" si="8"/>
        <v>16</v>
      </c>
      <c r="G23" s="2">
        <v>1019</v>
      </c>
      <c r="H23">
        <f t="shared" si="10"/>
        <v>1428.8518155053976</v>
      </c>
      <c r="J23" s="2" t="s">
        <v>16</v>
      </c>
    </row>
    <row r="24" spans="1:27" ht="15.75" customHeight="1" x14ac:dyDescent="0.2">
      <c r="A24" s="2">
        <f t="shared" si="6"/>
        <v>6</v>
      </c>
      <c r="B24" s="6">
        <v>1052</v>
      </c>
      <c r="C24" s="7"/>
      <c r="D24" s="8">
        <v>1.7569444444444443E-2</v>
      </c>
      <c r="E24" s="9">
        <f t="shared" si="7"/>
        <v>25</v>
      </c>
      <c r="F24" s="9">
        <f t="shared" si="8"/>
        <v>18</v>
      </c>
      <c r="G24" s="6">
        <v>963</v>
      </c>
      <c r="H24" s="10">
        <f t="shared" ref="H24:H25" si="11">(((E24*60)+F24)*1000)/G24</f>
        <v>1576.3239875389409</v>
      </c>
      <c r="I24" s="11"/>
      <c r="J24" s="12" t="s">
        <v>17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.75" customHeight="1" x14ac:dyDescent="0.2">
      <c r="A25" s="2">
        <f t="shared" si="6"/>
        <v>7</v>
      </c>
      <c r="B25" s="6">
        <v>2271</v>
      </c>
      <c r="C25" s="7"/>
      <c r="D25" s="8">
        <v>1.9641203703703702E-2</v>
      </c>
      <c r="E25" s="9">
        <f t="shared" si="7"/>
        <v>28</v>
      </c>
      <c r="F25" s="9">
        <f t="shared" si="8"/>
        <v>17</v>
      </c>
      <c r="G25" s="9">
        <v>1068</v>
      </c>
      <c r="H25" s="10">
        <f t="shared" si="11"/>
        <v>1588.9513108614233</v>
      </c>
      <c r="I25" s="11"/>
      <c r="J25" s="12" t="s">
        <v>15</v>
      </c>
    </row>
    <row r="26" spans="1:27" ht="15.75" customHeight="1" x14ac:dyDescent="0.2">
      <c r="A26" s="2">
        <f t="shared" si="6"/>
        <v>8</v>
      </c>
      <c r="B26" s="2">
        <v>537</v>
      </c>
      <c r="C26" s="3"/>
      <c r="D26" s="5">
        <v>1.9618055555555555E-2</v>
      </c>
      <c r="E26" s="2">
        <f t="shared" si="7"/>
        <v>28</v>
      </c>
      <c r="F26" s="2">
        <f t="shared" si="8"/>
        <v>15</v>
      </c>
      <c r="G26" s="2">
        <v>963</v>
      </c>
      <c r="H26">
        <f t="shared" ref="H26:H27" si="12">(((E26*60)+F26)*1000)/G26</f>
        <v>1760.1246105919004</v>
      </c>
      <c r="I26" s="11"/>
      <c r="J26" s="12" t="s">
        <v>17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.75" customHeight="1" x14ac:dyDescent="0.2">
      <c r="A27" s="2">
        <f t="shared" si="6"/>
        <v>9</v>
      </c>
      <c r="B27" s="4" t="s">
        <v>18</v>
      </c>
      <c r="C27" s="3"/>
      <c r="D27" s="3">
        <v>2.3043981481481481E-2</v>
      </c>
      <c r="E27" s="2">
        <f t="shared" si="7"/>
        <v>33</v>
      </c>
      <c r="F27" s="2">
        <f t="shared" si="8"/>
        <v>11</v>
      </c>
      <c r="G27" s="2">
        <v>1128</v>
      </c>
      <c r="H27">
        <f t="shared" si="12"/>
        <v>1765.0709219858156</v>
      </c>
      <c r="J27" s="2" t="s">
        <v>19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.75" customHeight="1" x14ac:dyDescent="0.2">
      <c r="A28" s="2">
        <f t="shared" si="6"/>
        <v>10</v>
      </c>
      <c r="B28" s="6">
        <v>389</v>
      </c>
      <c r="C28" s="7"/>
      <c r="D28" s="8">
        <v>2.2291666666666668E-2</v>
      </c>
      <c r="E28" s="9">
        <f t="shared" si="7"/>
        <v>32</v>
      </c>
      <c r="F28" s="9">
        <f t="shared" si="8"/>
        <v>6</v>
      </c>
      <c r="G28" s="6">
        <v>1090</v>
      </c>
      <c r="H28" s="10">
        <f t="shared" ref="H28:H29" si="13">(((E28*60)+F28)*1000)/G28</f>
        <v>1766.9724770642201</v>
      </c>
      <c r="I28" s="11"/>
      <c r="J28" s="12" t="s">
        <v>22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.75" customHeight="1" x14ac:dyDescent="0.2">
      <c r="A29" s="2">
        <f t="shared" si="6"/>
        <v>11</v>
      </c>
      <c r="B29" s="6">
        <v>2056</v>
      </c>
      <c r="C29" s="7"/>
      <c r="D29" s="3">
        <v>4.1655092592592591E-2</v>
      </c>
      <c r="E29" s="9">
        <f t="shared" si="7"/>
        <v>59</v>
      </c>
      <c r="F29" s="9">
        <f t="shared" si="8"/>
        <v>59</v>
      </c>
      <c r="G29" s="9">
        <v>1129</v>
      </c>
      <c r="H29" s="10">
        <f t="shared" si="13"/>
        <v>3187.7767936226751</v>
      </c>
      <c r="I29" s="11"/>
      <c r="J29" s="12" t="s">
        <v>20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.75" customHeight="1" x14ac:dyDescent="0.2">
      <c r="A30" s="2">
        <f t="shared" si="6"/>
        <v>12</v>
      </c>
      <c r="B30" s="2">
        <v>1162</v>
      </c>
      <c r="C30" s="3"/>
      <c r="D30" s="3">
        <v>4.1655092592592591E-2</v>
      </c>
      <c r="E30" s="2">
        <f t="shared" si="7"/>
        <v>59</v>
      </c>
      <c r="F30" s="2">
        <f t="shared" si="8"/>
        <v>59</v>
      </c>
      <c r="G30" s="2">
        <v>1129</v>
      </c>
      <c r="H30">
        <f>(((E30*60)+F30)*1000)/G30</f>
        <v>3187.7767936226751</v>
      </c>
      <c r="J30" s="2" t="s">
        <v>20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2:Z91"/>
  <sheetViews>
    <sheetView workbookViewId="0"/>
  </sheetViews>
  <sheetFormatPr defaultColWidth="17.28515625" defaultRowHeight="15.75" customHeight="1" x14ac:dyDescent="0.2"/>
  <sheetData>
    <row r="2" spans="1:26" ht="15.75" customHeight="1" x14ac:dyDescent="0.2">
      <c r="A2" s="2" t="s">
        <v>8</v>
      </c>
      <c r="B2" s="2" t="s">
        <v>1</v>
      </c>
      <c r="C2" s="3"/>
      <c r="D2" s="3">
        <v>0.55277777777777781</v>
      </c>
    </row>
    <row r="3" spans="1:26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</row>
    <row r="4" spans="1:26" ht="15.75" customHeight="1" x14ac:dyDescent="0.2">
      <c r="A4" s="2">
        <v>1826</v>
      </c>
      <c r="B4" s="3"/>
      <c r="C4" s="5">
        <v>1.982638888888889E-2</v>
      </c>
      <c r="D4" s="2">
        <f t="shared" ref="D4:D11" si="0">MINUTE(C4)</f>
        <v>28</v>
      </c>
      <c r="E4" s="2">
        <f t="shared" ref="E4:E11" si="1">SECOND(C4)</f>
        <v>33</v>
      </c>
      <c r="F4" s="2">
        <v>1068</v>
      </c>
      <c r="G4">
        <f t="shared" ref="G4:G7" si="2">(((D4*60)+E4)*1000)/F4</f>
        <v>1603.9325842696628</v>
      </c>
    </row>
    <row r="5" spans="1:26" ht="15.75" customHeight="1" x14ac:dyDescent="0.2">
      <c r="A5" s="2">
        <v>2097</v>
      </c>
      <c r="B5" s="3"/>
      <c r="C5" s="3">
        <v>1.9930555555555556E-2</v>
      </c>
      <c r="D5" s="2">
        <f t="shared" si="0"/>
        <v>28</v>
      </c>
      <c r="E5" s="2">
        <f t="shared" si="1"/>
        <v>42</v>
      </c>
      <c r="F5" s="2">
        <v>1068</v>
      </c>
      <c r="G5">
        <f t="shared" si="2"/>
        <v>1612.3595505617977</v>
      </c>
    </row>
    <row r="6" spans="1:26" ht="15.75" customHeight="1" x14ac:dyDescent="0.2">
      <c r="A6" s="2">
        <v>2132</v>
      </c>
      <c r="B6" s="3"/>
      <c r="C6" s="3">
        <v>2.056712962962963E-2</v>
      </c>
      <c r="D6" s="2">
        <f t="shared" si="0"/>
        <v>29</v>
      </c>
      <c r="E6" s="2">
        <f t="shared" si="1"/>
        <v>37</v>
      </c>
      <c r="F6" s="2">
        <v>1068</v>
      </c>
      <c r="G6">
        <f t="shared" si="2"/>
        <v>1663.8576779026216</v>
      </c>
    </row>
    <row r="7" spans="1:26" ht="15.75" customHeight="1" x14ac:dyDescent="0.2">
      <c r="A7" s="2">
        <v>2271</v>
      </c>
      <c r="B7" s="3"/>
      <c r="C7" s="3">
        <v>2.0625000000000001E-2</v>
      </c>
      <c r="D7" s="2">
        <f t="shared" si="0"/>
        <v>29</v>
      </c>
      <c r="E7" s="2">
        <f t="shared" si="1"/>
        <v>42</v>
      </c>
      <c r="F7" s="2">
        <v>1068</v>
      </c>
      <c r="G7">
        <f t="shared" si="2"/>
        <v>1668.5393258426966</v>
      </c>
    </row>
    <row r="8" spans="1:26" ht="15.75" customHeight="1" x14ac:dyDescent="0.2">
      <c r="A8" s="6">
        <v>1162</v>
      </c>
      <c r="B8" s="3"/>
      <c r="C8" s="13">
        <v>2.1805555555555557E-2</v>
      </c>
      <c r="D8" s="9">
        <f t="shared" si="0"/>
        <v>31</v>
      </c>
      <c r="E8" s="9">
        <f t="shared" si="1"/>
        <v>24</v>
      </c>
      <c r="F8" s="6">
        <v>1129</v>
      </c>
      <c r="G8" s="10">
        <f>(((D8*60)+E8)*1000)/F8</f>
        <v>1668.7333923826395</v>
      </c>
    </row>
    <row r="9" spans="1:26" ht="15.75" customHeight="1" x14ac:dyDescent="0.2">
      <c r="A9" s="2">
        <v>1816</v>
      </c>
      <c r="B9" s="3"/>
      <c r="C9" s="3">
        <v>2.0960648148148148E-2</v>
      </c>
      <c r="D9" s="2">
        <f t="shared" si="0"/>
        <v>30</v>
      </c>
      <c r="E9" s="2">
        <f t="shared" si="1"/>
        <v>11</v>
      </c>
      <c r="F9" s="2">
        <v>1068</v>
      </c>
      <c r="G9">
        <f t="shared" ref="G9:G11" si="3">(((D9*60)+E9)*1000)/F9</f>
        <v>1695.692883895131</v>
      </c>
    </row>
    <row r="10" spans="1:26" ht="15.75" customHeight="1" x14ac:dyDescent="0.2">
      <c r="A10" s="2">
        <v>2327</v>
      </c>
      <c r="B10" s="3"/>
      <c r="C10" s="5">
        <v>2.1203703703703704E-2</v>
      </c>
      <c r="D10" s="2">
        <f t="shared" si="0"/>
        <v>30</v>
      </c>
      <c r="E10" s="2">
        <f t="shared" si="1"/>
        <v>32</v>
      </c>
      <c r="F10" s="2">
        <v>1068</v>
      </c>
      <c r="G10">
        <f t="shared" si="3"/>
        <v>1715.3558052434457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 x14ac:dyDescent="0.2">
      <c r="A11" s="2">
        <v>1928</v>
      </c>
      <c r="B11" s="3"/>
      <c r="C11" s="3">
        <v>2.4652777777777777E-2</v>
      </c>
      <c r="D11" s="2">
        <f t="shared" si="0"/>
        <v>35</v>
      </c>
      <c r="E11" s="2">
        <f t="shared" si="1"/>
        <v>30</v>
      </c>
      <c r="F11" s="2">
        <v>1068</v>
      </c>
      <c r="G11">
        <f t="shared" si="3"/>
        <v>1994.3820224719102</v>
      </c>
    </row>
    <row r="12" spans="1:26" ht="15.75" customHeight="1" x14ac:dyDescent="0.2">
      <c r="A12" s="2"/>
      <c r="B12" s="3"/>
      <c r="C12" s="2"/>
      <c r="D12" s="2"/>
      <c r="E12" s="2"/>
      <c r="F12" s="2"/>
    </row>
    <row r="13" spans="1:26" ht="15.75" customHeight="1" x14ac:dyDescent="0.2">
      <c r="A13" s="2" t="s">
        <v>9</v>
      </c>
      <c r="B13" s="2" t="s">
        <v>1</v>
      </c>
      <c r="C13" s="3"/>
      <c r="D13" s="3">
        <v>0.58125000000000004</v>
      </c>
    </row>
    <row r="14" spans="1:26" ht="15.75" customHeight="1" x14ac:dyDescent="0.2">
      <c r="B14" s="2" t="s">
        <v>2</v>
      </c>
      <c r="C14" s="1"/>
      <c r="D14" s="1" t="s">
        <v>3</v>
      </c>
      <c r="E14" s="1" t="s">
        <v>4</v>
      </c>
      <c r="F14" s="1" t="s">
        <v>5</v>
      </c>
      <c r="G14" s="1" t="s">
        <v>6</v>
      </c>
    </row>
    <row r="15" spans="1:26" ht="15.75" customHeight="1" x14ac:dyDescent="0.2">
      <c r="A15" s="2">
        <v>2097</v>
      </c>
      <c r="B15" s="3"/>
      <c r="C15" s="3">
        <v>1.8217592592592594E-2</v>
      </c>
      <c r="D15" s="2">
        <f t="shared" ref="D15:D22" si="4">MINUTE(C15)</f>
        <v>26</v>
      </c>
      <c r="E15" s="2">
        <f t="shared" ref="E15:E22" si="5">SECOND(C15)</f>
        <v>14</v>
      </c>
      <c r="F15" s="2">
        <v>1068</v>
      </c>
      <c r="G15">
        <f t="shared" ref="G15:G17" si="6">(((D15*60)+E15)*1000)/F15</f>
        <v>1473.7827715355804</v>
      </c>
    </row>
    <row r="16" spans="1:26" ht="15.75" customHeight="1" x14ac:dyDescent="0.2">
      <c r="A16" s="2">
        <v>1816</v>
      </c>
      <c r="B16" s="3"/>
      <c r="C16" s="3">
        <v>1.9467592592592592E-2</v>
      </c>
      <c r="D16" s="2">
        <f t="shared" si="4"/>
        <v>28</v>
      </c>
      <c r="E16" s="2">
        <f t="shared" si="5"/>
        <v>2</v>
      </c>
      <c r="F16" s="2">
        <v>1068</v>
      </c>
      <c r="G16">
        <f t="shared" si="6"/>
        <v>1574.9063670411986</v>
      </c>
    </row>
    <row r="17" spans="1:26" ht="15.75" customHeight="1" x14ac:dyDescent="0.2">
      <c r="A17" s="2">
        <v>1826</v>
      </c>
      <c r="B17" s="3"/>
      <c r="C17" s="5">
        <v>1.9803240740740739E-2</v>
      </c>
      <c r="D17" s="2">
        <f t="shared" si="4"/>
        <v>28</v>
      </c>
      <c r="E17" s="2">
        <f t="shared" si="5"/>
        <v>31</v>
      </c>
      <c r="F17" s="2">
        <v>1068</v>
      </c>
      <c r="G17">
        <f t="shared" si="6"/>
        <v>1602.059925093633</v>
      </c>
    </row>
    <row r="18" spans="1:26" ht="15.75" customHeight="1" x14ac:dyDescent="0.2">
      <c r="A18" s="6">
        <v>1162</v>
      </c>
      <c r="B18" s="3"/>
      <c r="C18" s="13">
        <v>2.1319444444444443E-2</v>
      </c>
      <c r="D18" s="9">
        <f t="shared" si="4"/>
        <v>30</v>
      </c>
      <c r="E18" s="9">
        <f t="shared" si="5"/>
        <v>42</v>
      </c>
      <c r="F18" s="6">
        <v>1129</v>
      </c>
      <c r="G18" s="10">
        <f>(((D18*60)+E18)*1000)/F18</f>
        <v>1631.5323294951284</v>
      </c>
    </row>
    <row r="19" spans="1:26" ht="15.75" customHeight="1" x14ac:dyDescent="0.2">
      <c r="A19" s="2">
        <v>2271</v>
      </c>
      <c r="B19" s="3"/>
      <c r="C19" s="3">
        <v>2.1030092592592593E-2</v>
      </c>
      <c r="D19" s="2">
        <f t="shared" si="4"/>
        <v>30</v>
      </c>
      <c r="E19" s="2">
        <f t="shared" si="5"/>
        <v>17</v>
      </c>
      <c r="F19" s="2">
        <v>1068</v>
      </c>
      <c r="G19">
        <f t="shared" ref="G19:G22" si="7">(((D19*60)+E19)*1000)/F19</f>
        <v>1701.310861423221</v>
      </c>
    </row>
    <row r="20" spans="1:26" ht="15.75" customHeight="1" x14ac:dyDescent="0.2">
      <c r="A20" s="2">
        <v>2132</v>
      </c>
      <c r="B20" s="3"/>
      <c r="C20" s="3">
        <v>2.1261574074074075E-2</v>
      </c>
      <c r="D20" s="2">
        <f t="shared" si="4"/>
        <v>30</v>
      </c>
      <c r="E20" s="2">
        <f t="shared" si="5"/>
        <v>37</v>
      </c>
      <c r="F20" s="2">
        <v>1068</v>
      </c>
      <c r="G20">
        <f t="shared" si="7"/>
        <v>1720.0374531835207</v>
      </c>
    </row>
    <row r="21" spans="1:26" ht="15.75" customHeight="1" x14ac:dyDescent="0.2">
      <c r="A21" s="2">
        <v>1928</v>
      </c>
      <c r="B21" s="3"/>
      <c r="C21" s="3">
        <v>2.8356481481481483E-2</v>
      </c>
      <c r="D21" s="2">
        <f t="shared" si="4"/>
        <v>40</v>
      </c>
      <c r="E21" s="2">
        <f t="shared" si="5"/>
        <v>50</v>
      </c>
      <c r="F21" s="2">
        <v>1068</v>
      </c>
      <c r="G21">
        <f t="shared" si="7"/>
        <v>2294.007490636704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">
      <c r="A22" s="2">
        <v>2327</v>
      </c>
      <c r="B22" s="3"/>
      <c r="C22" s="3">
        <v>3.4722222222222224E-2</v>
      </c>
      <c r="D22" s="2">
        <f t="shared" si="4"/>
        <v>50</v>
      </c>
      <c r="E22" s="2">
        <f t="shared" si="5"/>
        <v>0</v>
      </c>
      <c r="F22" s="2">
        <v>1068</v>
      </c>
      <c r="G22">
        <f t="shared" si="7"/>
        <v>2808.9887640449438</v>
      </c>
    </row>
    <row r="23" spans="1:26" ht="15.75" customHeight="1" x14ac:dyDescent="0.2">
      <c r="A23" s="2"/>
      <c r="B23" s="3"/>
      <c r="C23" s="2"/>
      <c r="D23" s="2"/>
      <c r="E23" s="2"/>
      <c r="F23" s="2"/>
    </row>
    <row r="24" spans="1:26" ht="15.75" customHeight="1" x14ac:dyDescent="0.2">
      <c r="A24" s="12" t="s">
        <v>10</v>
      </c>
      <c r="B24" s="7" t="s">
        <v>1</v>
      </c>
      <c r="C24" s="7"/>
      <c r="D24" s="13">
        <v>0.47569444444444442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">
      <c r="A25" s="11"/>
      <c r="B25" s="7" t="s">
        <v>2</v>
      </c>
      <c r="C25" s="11"/>
      <c r="D25" s="11" t="s">
        <v>3</v>
      </c>
      <c r="E25" s="11" t="s">
        <v>4</v>
      </c>
      <c r="F25" s="11" t="s">
        <v>5</v>
      </c>
      <c r="G25" s="11" t="s">
        <v>6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">
      <c r="A26" s="10">
        <v>2132</v>
      </c>
      <c r="B26" s="7"/>
      <c r="C26" s="13">
        <v>1.7256944444444443E-2</v>
      </c>
      <c r="D26" s="11">
        <f t="shared" ref="D26:D34" si="8">MINUTE(C26)</f>
        <v>24</v>
      </c>
      <c r="E26" s="11">
        <f t="shared" ref="E26:E34" si="9">SECOND(C26)</f>
        <v>51</v>
      </c>
      <c r="F26" s="10">
        <v>1068</v>
      </c>
      <c r="G26" s="11">
        <f t="shared" ref="G26:G34" si="10">(((D26*60)+E26)*1000)/F26</f>
        <v>1396.0674157303372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">
      <c r="A27" s="10">
        <v>2097</v>
      </c>
      <c r="B27" s="7"/>
      <c r="C27" s="13">
        <v>1.7719907407407406E-2</v>
      </c>
      <c r="D27" s="11">
        <f t="shared" si="8"/>
        <v>25</v>
      </c>
      <c r="E27" s="11">
        <f t="shared" si="9"/>
        <v>31</v>
      </c>
      <c r="F27" s="10">
        <v>1068</v>
      </c>
      <c r="G27" s="11">
        <f t="shared" si="10"/>
        <v>1433.5205992509364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">
      <c r="A28" s="10">
        <v>1826</v>
      </c>
      <c r="B28" s="7"/>
      <c r="C28" s="15">
        <v>1.8067129629629631E-2</v>
      </c>
      <c r="D28" s="11">
        <f t="shared" si="8"/>
        <v>26</v>
      </c>
      <c r="E28" s="11">
        <f t="shared" si="9"/>
        <v>1</v>
      </c>
      <c r="F28" s="10">
        <v>1068</v>
      </c>
      <c r="G28" s="11">
        <f t="shared" si="10"/>
        <v>1461.6104868913858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">
      <c r="A29" s="10">
        <v>2271</v>
      </c>
      <c r="B29" s="7"/>
      <c r="C29" s="13">
        <v>1.8379629629629631E-2</v>
      </c>
      <c r="D29" s="11">
        <f t="shared" si="8"/>
        <v>26</v>
      </c>
      <c r="E29" s="11">
        <f t="shared" si="9"/>
        <v>28</v>
      </c>
      <c r="F29" s="10">
        <v>1068</v>
      </c>
      <c r="G29" s="11">
        <f t="shared" si="10"/>
        <v>1486.8913857677903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2">
      <c r="A30" s="6">
        <v>9</v>
      </c>
      <c r="B30" s="7"/>
      <c r="C30" s="13">
        <v>1.7835648148148149E-2</v>
      </c>
      <c r="D30" s="11">
        <f t="shared" si="8"/>
        <v>25</v>
      </c>
      <c r="E30" s="11">
        <f t="shared" si="9"/>
        <v>41</v>
      </c>
      <c r="F30" s="6">
        <v>1019</v>
      </c>
      <c r="G30" s="11">
        <f t="shared" si="10"/>
        <v>1512.2669283611383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2">
      <c r="A31" s="10">
        <v>1162</v>
      </c>
      <c r="B31" s="7"/>
      <c r="C31" s="13">
        <v>2.1550925925925925E-2</v>
      </c>
      <c r="D31" s="11">
        <f t="shared" si="8"/>
        <v>31</v>
      </c>
      <c r="E31" s="11">
        <f t="shared" si="9"/>
        <v>2</v>
      </c>
      <c r="F31" s="10">
        <v>1129</v>
      </c>
      <c r="G31" s="11">
        <f t="shared" si="10"/>
        <v>1649.2471213463241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">
      <c r="A32" s="10">
        <v>1816</v>
      </c>
      <c r="B32" s="7"/>
      <c r="C32" s="13">
        <v>2.119212962962963E-2</v>
      </c>
      <c r="D32" s="11">
        <f t="shared" si="8"/>
        <v>30</v>
      </c>
      <c r="E32" s="11">
        <f t="shared" si="9"/>
        <v>31</v>
      </c>
      <c r="F32" s="10">
        <v>1068</v>
      </c>
      <c r="G32" s="11">
        <f t="shared" si="10"/>
        <v>1714.4194756554307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2">
      <c r="A33" s="6">
        <v>2056</v>
      </c>
      <c r="B33" s="7"/>
      <c r="C33" s="13">
        <v>2.4224537037037037E-2</v>
      </c>
      <c r="D33" s="11">
        <f t="shared" si="8"/>
        <v>34</v>
      </c>
      <c r="E33" s="11">
        <f t="shared" si="9"/>
        <v>53</v>
      </c>
      <c r="F33" s="6">
        <v>1129</v>
      </c>
      <c r="G33" s="11">
        <f t="shared" si="10"/>
        <v>1853.852967227635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2">
      <c r="A34" s="10">
        <v>1928</v>
      </c>
      <c r="B34" s="7"/>
      <c r="C34" s="13">
        <v>2.3796296296296298E-2</v>
      </c>
      <c r="D34" s="11">
        <f t="shared" si="8"/>
        <v>34</v>
      </c>
      <c r="E34" s="11">
        <f t="shared" si="9"/>
        <v>16</v>
      </c>
      <c r="F34" s="10">
        <v>1068</v>
      </c>
      <c r="G34" s="11">
        <f t="shared" si="10"/>
        <v>1925.0936329588014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6" spans="1:26" ht="15.75" customHeight="1" x14ac:dyDescent="0.2">
      <c r="A36" s="12" t="s">
        <v>11</v>
      </c>
      <c r="B36" s="7" t="s">
        <v>1</v>
      </c>
      <c r="C36" s="7"/>
      <c r="D36" s="13">
        <v>0.50763888888888886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">
      <c r="A37" s="11"/>
      <c r="B37" s="7" t="s">
        <v>2</v>
      </c>
      <c r="C37" s="11"/>
      <c r="D37" s="11" t="s">
        <v>3</v>
      </c>
      <c r="E37" s="11" t="s">
        <v>4</v>
      </c>
      <c r="F37" s="11" t="s">
        <v>5</v>
      </c>
      <c r="G37" s="11" t="s">
        <v>6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x14ac:dyDescent="0.2">
      <c r="A38" s="10">
        <v>2132</v>
      </c>
      <c r="B38" s="7"/>
      <c r="C38" s="13">
        <v>1.7743055555555557E-2</v>
      </c>
      <c r="D38" s="11">
        <f t="shared" ref="D38:D46" si="11">MINUTE(C38)</f>
        <v>25</v>
      </c>
      <c r="E38" s="11">
        <f t="shared" ref="E38:E46" si="12">SECOND(C38)</f>
        <v>33</v>
      </c>
      <c r="F38" s="10">
        <v>1068</v>
      </c>
      <c r="G38" s="11">
        <f t="shared" ref="G38:G46" si="13">(((D38*60)+E38)*1000)/F38</f>
        <v>1435.3932584269662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x14ac:dyDescent="0.2">
      <c r="A39" s="10">
        <v>2097</v>
      </c>
      <c r="B39" s="7"/>
      <c r="C39" s="13">
        <v>1.8090277777777778E-2</v>
      </c>
      <c r="D39" s="11">
        <f t="shared" si="11"/>
        <v>26</v>
      </c>
      <c r="E39" s="11">
        <f t="shared" si="12"/>
        <v>3</v>
      </c>
      <c r="F39" s="10">
        <v>1068</v>
      </c>
      <c r="G39" s="11">
        <f t="shared" si="13"/>
        <v>1463.4831460674156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x14ac:dyDescent="0.2">
      <c r="A40" s="10">
        <v>1826</v>
      </c>
      <c r="B40" s="7"/>
      <c r="C40" s="15">
        <v>1.8368055555555554E-2</v>
      </c>
      <c r="D40" s="11">
        <f t="shared" si="11"/>
        <v>26</v>
      </c>
      <c r="E40" s="11">
        <f t="shared" si="12"/>
        <v>27</v>
      </c>
      <c r="F40" s="10">
        <v>1068</v>
      </c>
      <c r="G40" s="11">
        <f t="shared" si="13"/>
        <v>1485.9550561797753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x14ac:dyDescent="0.2">
      <c r="A41" s="6">
        <v>9</v>
      </c>
      <c r="B41" s="7"/>
      <c r="C41" s="13">
        <v>1.7858796296296296E-2</v>
      </c>
      <c r="D41" s="11">
        <f t="shared" si="11"/>
        <v>25</v>
      </c>
      <c r="E41" s="11">
        <f t="shared" si="12"/>
        <v>43</v>
      </c>
      <c r="F41" s="6">
        <v>1019</v>
      </c>
      <c r="G41" s="11">
        <f t="shared" si="13"/>
        <v>1514.2296368989205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x14ac:dyDescent="0.2">
      <c r="A42" s="10">
        <v>1816</v>
      </c>
      <c r="B42" s="7"/>
      <c r="C42" s="13">
        <v>1.9293981481481481E-2</v>
      </c>
      <c r="D42" s="11">
        <f t="shared" si="11"/>
        <v>27</v>
      </c>
      <c r="E42" s="11">
        <f t="shared" si="12"/>
        <v>47</v>
      </c>
      <c r="F42" s="10">
        <v>1068</v>
      </c>
      <c r="G42" s="11">
        <f t="shared" si="13"/>
        <v>1560.8614232209738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x14ac:dyDescent="0.2">
      <c r="A43" s="10">
        <v>1162</v>
      </c>
      <c r="B43" s="7"/>
      <c r="C43" s="13">
        <v>2.1863425925925925E-2</v>
      </c>
      <c r="D43" s="11">
        <f t="shared" si="11"/>
        <v>31</v>
      </c>
      <c r="E43" s="11">
        <f t="shared" si="12"/>
        <v>29</v>
      </c>
      <c r="F43" s="10">
        <v>1129</v>
      </c>
      <c r="G43" s="11">
        <f t="shared" si="13"/>
        <v>1673.1620903454384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x14ac:dyDescent="0.2">
      <c r="A44" s="10">
        <v>2271</v>
      </c>
      <c r="B44" s="7"/>
      <c r="C44" s="13">
        <v>2.1145833333333332E-2</v>
      </c>
      <c r="D44" s="11">
        <f t="shared" si="11"/>
        <v>30</v>
      </c>
      <c r="E44" s="11">
        <f t="shared" si="12"/>
        <v>27</v>
      </c>
      <c r="F44" s="10">
        <v>1068</v>
      </c>
      <c r="G44" s="11">
        <f t="shared" si="13"/>
        <v>1710.6741573033707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x14ac:dyDescent="0.2">
      <c r="A45" s="6">
        <v>2056</v>
      </c>
      <c r="B45" s="7"/>
      <c r="C45" s="13">
        <v>2.4791666666666667E-2</v>
      </c>
      <c r="D45" s="11">
        <f t="shared" si="11"/>
        <v>35</v>
      </c>
      <c r="E45" s="11">
        <f t="shared" si="12"/>
        <v>42</v>
      </c>
      <c r="F45" s="6">
        <v>1129</v>
      </c>
      <c r="G45" s="11">
        <f t="shared" si="13"/>
        <v>1897.2542072630647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x14ac:dyDescent="0.2">
      <c r="A46" s="10">
        <v>1928</v>
      </c>
      <c r="B46" s="7"/>
      <c r="C46" s="13">
        <v>2.7094907407407408E-2</v>
      </c>
      <c r="D46" s="11">
        <f t="shared" si="11"/>
        <v>39</v>
      </c>
      <c r="E46" s="11">
        <f t="shared" si="12"/>
        <v>1</v>
      </c>
      <c r="F46" s="10">
        <v>1068</v>
      </c>
      <c r="G46" s="11">
        <f t="shared" si="13"/>
        <v>2191.9475655430711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8" spans="1:26" ht="12.75" x14ac:dyDescent="0.2">
      <c r="A48" s="12" t="s">
        <v>25</v>
      </c>
      <c r="B48" s="7" t="s">
        <v>1</v>
      </c>
      <c r="C48" s="7"/>
      <c r="D48" s="13">
        <v>0.53819444444444442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5.5" x14ac:dyDescent="0.2">
      <c r="A49" s="11"/>
      <c r="B49" s="7" t="s">
        <v>2</v>
      </c>
      <c r="C49" s="11"/>
      <c r="D49" s="11" t="s">
        <v>3</v>
      </c>
      <c r="E49" s="11" t="s">
        <v>4</v>
      </c>
      <c r="F49" s="11" t="s">
        <v>5</v>
      </c>
      <c r="G49" s="11" t="s">
        <v>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x14ac:dyDescent="0.2">
      <c r="A50" s="10">
        <v>2097</v>
      </c>
      <c r="B50" s="7"/>
      <c r="C50" s="13">
        <v>1.5555555555555555E-2</v>
      </c>
      <c r="D50" s="11">
        <f t="shared" ref="D50:D58" si="14">MINUTE(C50)</f>
        <v>22</v>
      </c>
      <c r="E50" s="11">
        <f t="shared" ref="E50:E58" si="15">SECOND(C50)</f>
        <v>24</v>
      </c>
      <c r="F50" s="10">
        <v>1068</v>
      </c>
      <c r="G50" s="11">
        <f t="shared" ref="G50:G58" si="16">(((D50*60)+E50)*1000)/F50</f>
        <v>1258.4269662921349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x14ac:dyDescent="0.2">
      <c r="A51" s="10">
        <v>2271</v>
      </c>
      <c r="B51" s="7"/>
      <c r="C51" s="13">
        <v>1.6273148148148148E-2</v>
      </c>
      <c r="D51" s="11">
        <f t="shared" si="14"/>
        <v>23</v>
      </c>
      <c r="E51" s="11">
        <f t="shared" si="15"/>
        <v>26</v>
      </c>
      <c r="F51" s="10">
        <v>1068</v>
      </c>
      <c r="G51" s="11">
        <f t="shared" si="16"/>
        <v>1316.4794007490636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x14ac:dyDescent="0.2">
      <c r="A52" s="6">
        <v>9</v>
      </c>
      <c r="B52" s="7"/>
      <c r="C52" s="13">
        <v>1.5972222222222221E-2</v>
      </c>
      <c r="D52" s="11">
        <f t="shared" si="14"/>
        <v>23</v>
      </c>
      <c r="E52" s="11">
        <f t="shared" si="15"/>
        <v>0</v>
      </c>
      <c r="F52" s="6">
        <v>1019</v>
      </c>
      <c r="G52" s="11">
        <f t="shared" si="16"/>
        <v>1354.2688910696761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x14ac:dyDescent="0.2">
      <c r="A53" s="10">
        <v>2132</v>
      </c>
      <c r="B53" s="7"/>
      <c r="C53" s="13">
        <v>1.6944444444444446E-2</v>
      </c>
      <c r="D53" s="11">
        <f t="shared" si="14"/>
        <v>24</v>
      </c>
      <c r="E53" s="11">
        <f t="shared" si="15"/>
        <v>24</v>
      </c>
      <c r="F53" s="10">
        <v>1068</v>
      </c>
      <c r="G53" s="11">
        <f t="shared" si="16"/>
        <v>1370.7865168539327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x14ac:dyDescent="0.2">
      <c r="A54" s="10">
        <v>1826</v>
      </c>
      <c r="B54" s="7"/>
      <c r="C54" s="15">
        <v>1.7928240740740741E-2</v>
      </c>
      <c r="D54" s="11">
        <f t="shared" si="14"/>
        <v>25</v>
      </c>
      <c r="E54" s="11">
        <f t="shared" si="15"/>
        <v>49</v>
      </c>
      <c r="F54" s="10">
        <v>1068</v>
      </c>
      <c r="G54" s="11">
        <f t="shared" si="16"/>
        <v>1450.374531835206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x14ac:dyDescent="0.2">
      <c r="A55" s="10">
        <v>1162</v>
      </c>
      <c r="B55" s="7"/>
      <c r="C55" s="13">
        <v>1.923611111111111E-2</v>
      </c>
      <c r="D55" s="11">
        <f t="shared" si="14"/>
        <v>27</v>
      </c>
      <c r="E55" s="11">
        <f t="shared" si="15"/>
        <v>42</v>
      </c>
      <c r="F55" s="10">
        <v>1129</v>
      </c>
      <c r="G55" s="11">
        <f t="shared" si="16"/>
        <v>1472.0992028343667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x14ac:dyDescent="0.2">
      <c r="A56" s="10">
        <v>1816</v>
      </c>
      <c r="B56" s="7"/>
      <c r="C56" s="13">
        <v>1.8483796296296297E-2</v>
      </c>
      <c r="D56" s="11">
        <f t="shared" si="14"/>
        <v>26</v>
      </c>
      <c r="E56" s="11">
        <f t="shared" si="15"/>
        <v>37</v>
      </c>
      <c r="F56" s="10">
        <v>1068</v>
      </c>
      <c r="G56" s="11">
        <f t="shared" si="16"/>
        <v>1495.318352059925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x14ac:dyDescent="0.2">
      <c r="A57" s="6">
        <v>2056</v>
      </c>
      <c r="B57" s="7"/>
      <c r="C57" s="13">
        <v>2.0995370370370369E-2</v>
      </c>
      <c r="D57" s="11">
        <f t="shared" si="14"/>
        <v>30</v>
      </c>
      <c r="E57" s="11">
        <f t="shared" si="15"/>
        <v>14</v>
      </c>
      <c r="F57" s="6">
        <v>1129</v>
      </c>
      <c r="G57" s="11">
        <f t="shared" si="16"/>
        <v>1606.7316209034543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x14ac:dyDescent="0.2">
      <c r="A58" s="10">
        <v>1928</v>
      </c>
      <c r="B58" s="7"/>
      <c r="C58" s="13">
        <v>2.3865740740740739E-2</v>
      </c>
      <c r="D58" s="11">
        <f t="shared" si="14"/>
        <v>34</v>
      </c>
      <c r="E58" s="11">
        <f t="shared" si="15"/>
        <v>22</v>
      </c>
      <c r="F58" s="10">
        <v>1068</v>
      </c>
      <c r="G58" s="11">
        <f t="shared" si="16"/>
        <v>1930.7116104868915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60" spans="1:26" ht="12.75" x14ac:dyDescent="0.2">
      <c r="A60" s="12" t="s">
        <v>29</v>
      </c>
      <c r="B60" s="7" t="s">
        <v>1</v>
      </c>
      <c r="C60" s="7"/>
      <c r="D60" s="1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5.5" x14ac:dyDescent="0.2">
      <c r="A61" s="11"/>
      <c r="B61" s="7" t="s">
        <v>2</v>
      </c>
      <c r="C61" s="11"/>
      <c r="D61" s="11" t="s">
        <v>3</v>
      </c>
      <c r="E61" s="11" t="s">
        <v>4</v>
      </c>
      <c r="F61" s="11" t="s">
        <v>5</v>
      </c>
      <c r="G61" s="11" t="s">
        <v>6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x14ac:dyDescent="0.2">
      <c r="A62" s="10">
        <v>2132</v>
      </c>
      <c r="B62" s="7"/>
      <c r="C62" s="13">
        <v>2.2037037037037036E-2</v>
      </c>
      <c r="D62" s="11">
        <f t="shared" ref="D62:D69" si="17">MINUTE(C62)</f>
        <v>31</v>
      </c>
      <c r="E62" s="11">
        <f t="shared" ref="E62:E69" si="18">SECOND(C62)</f>
        <v>44</v>
      </c>
      <c r="F62" s="10">
        <v>1068</v>
      </c>
      <c r="G62" s="11">
        <f t="shared" ref="G62:G69" si="19">(((D62*60)+E62)*1000)/F62</f>
        <v>1782.7715355805244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x14ac:dyDescent="0.2">
      <c r="A63" s="10">
        <v>1826</v>
      </c>
      <c r="B63" s="7"/>
      <c r="C63" s="15">
        <v>2.298611111111111E-2</v>
      </c>
      <c r="D63" s="11">
        <f t="shared" si="17"/>
        <v>33</v>
      </c>
      <c r="E63" s="11">
        <f t="shared" si="18"/>
        <v>6</v>
      </c>
      <c r="F63" s="10">
        <v>1068</v>
      </c>
      <c r="G63" s="11">
        <f t="shared" si="19"/>
        <v>1859.5505617977528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x14ac:dyDescent="0.2">
      <c r="A64" s="10">
        <v>2271</v>
      </c>
      <c r="B64" s="7"/>
      <c r="C64" s="13">
        <v>2.3078703703703702E-2</v>
      </c>
      <c r="D64" s="11">
        <f t="shared" si="17"/>
        <v>33</v>
      </c>
      <c r="E64" s="11">
        <f t="shared" si="18"/>
        <v>14</v>
      </c>
      <c r="F64" s="10">
        <v>1068</v>
      </c>
      <c r="G64" s="11">
        <f t="shared" si="19"/>
        <v>1867.0411985018727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x14ac:dyDescent="0.2">
      <c r="A65" s="10">
        <v>1162</v>
      </c>
      <c r="B65" s="7"/>
      <c r="C65" s="13">
        <v>2.4421296296296295E-2</v>
      </c>
      <c r="D65" s="11">
        <f t="shared" si="17"/>
        <v>35</v>
      </c>
      <c r="E65" s="11">
        <f t="shared" si="18"/>
        <v>10</v>
      </c>
      <c r="F65" s="10">
        <v>1129</v>
      </c>
      <c r="G65" s="11">
        <f t="shared" si="19"/>
        <v>1868.9105403011515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x14ac:dyDescent="0.2">
      <c r="A66" s="10">
        <v>2097</v>
      </c>
      <c r="B66" s="7"/>
      <c r="C66" s="13">
        <v>2.3113425925925926E-2</v>
      </c>
      <c r="D66" s="11">
        <f t="shared" si="17"/>
        <v>33</v>
      </c>
      <c r="E66" s="11">
        <f t="shared" si="18"/>
        <v>17</v>
      </c>
      <c r="F66" s="10">
        <v>1068</v>
      </c>
      <c r="G66" s="11">
        <f t="shared" si="19"/>
        <v>1869.8501872659176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x14ac:dyDescent="0.2">
      <c r="A67" s="6">
        <v>9</v>
      </c>
      <c r="B67" s="7"/>
      <c r="C67" s="13">
        <v>2.2465277777777778E-2</v>
      </c>
      <c r="D67" s="11">
        <f t="shared" si="17"/>
        <v>32</v>
      </c>
      <c r="E67" s="11">
        <f t="shared" si="18"/>
        <v>21</v>
      </c>
      <c r="F67" s="6">
        <v>1019</v>
      </c>
      <c r="G67" s="11">
        <f t="shared" si="19"/>
        <v>1904.8086359175663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x14ac:dyDescent="0.2">
      <c r="A68" s="10">
        <v>1816</v>
      </c>
      <c r="B68" s="7"/>
      <c r="C68" s="13">
        <v>2.357638888888889E-2</v>
      </c>
      <c r="D68" s="11">
        <f t="shared" si="17"/>
        <v>33</v>
      </c>
      <c r="E68" s="11">
        <f t="shared" si="18"/>
        <v>57</v>
      </c>
      <c r="F68" s="10">
        <v>1068</v>
      </c>
      <c r="G68" s="11">
        <f t="shared" si="19"/>
        <v>1907.3033707865168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x14ac:dyDescent="0.2">
      <c r="A69" s="6">
        <v>2056</v>
      </c>
      <c r="B69" s="7"/>
      <c r="C69" s="13">
        <v>2.6550925925925926E-2</v>
      </c>
      <c r="D69" s="11">
        <f t="shared" si="17"/>
        <v>38</v>
      </c>
      <c r="E69" s="11">
        <f t="shared" si="18"/>
        <v>14</v>
      </c>
      <c r="F69" s="6">
        <v>1129</v>
      </c>
      <c r="G69" s="11">
        <f t="shared" si="19"/>
        <v>2031.8866253321523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1" spans="1:26" ht="12.75" x14ac:dyDescent="0.2">
      <c r="A71" s="12" t="s">
        <v>31</v>
      </c>
      <c r="B71" s="7" t="s">
        <v>1</v>
      </c>
      <c r="C71" s="7"/>
      <c r="D71" s="13">
        <v>0.47638888888888886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5.5" x14ac:dyDescent="0.2">
      <c r="A72" s="11"/>
      <c r="B72" s="7" t="s">
        <v>2</v>
      </c>
      <c r="C72" s="11"/>
      <c r="D72" s="11" t="s">
        <v>3</v>
      </c>
      <c r="E72" s="11" t="s">
        <v>4</v>
      </c>
      <c r="F72" s="11" t="s">
        <v>5</v>
      </c>
      <c r="G72" s="11" t="s">
        <v>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x14ac:dyDescent="0.2">
      <c r="A73" s="10">
        <v>2097</v>
      </c>
      <c r="B73" s="7"/>
      <c r="C73" s="13">
        <v>2.1134259259259259E-2</v>
      </c>
      <c r="D73" s="11">
        <f t="shared" ref="D73:D80" si="20">MINUTE(C73)</f>
        <v>30</v>
      </c>
      <c r="E73" s="11">
        <f t="shared" ref="E73:E80" si="21">SECOND(C73)</f>
        <v>26</v>
      </c>
      <c r="F73" s="10">
        <v>1068</v>
      </c>
      <c r="G73" s="11">
        <f t="shared" ref="G73:G80" si="22">(((D73*60)+E73)*1000)/F73</f>
        <v>1709.7378277153557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x14ac:dyDescent="0.2">
      <c r="A74" s="10">
        <v>2132</v>
      </c>
      <c r="B74" s="7"/>
      <c r="C74" s="13">
        <v>2.1215277777777777E-2</v>
      </c>
      <c r="D74" s="11">
        <f t="shared" si="20"/>
        <v>30</v>
      </c>
      <c r="E74" s="11">
        <f t="shared" si="21"/>
        <v>33</v>
      </c>
      <c r="F74" s="10">
        <v>1068</v>
      </c>
      <c r="G74" s="11">
        <f t="shared" si="22"/>
        <v>1716.2921348314608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x14ac:dyDescent="0.2">
      <c r="A75" s="10">
        <v>1162</v>
      </c>
      <c r="B75" s="7"/>
      <c r="C75" s="13">
        <v>2.2835648148148147E-2</v>
      </c>
      <c r="D75" s="11">
        <f t="shared" si="20"/>
        <v>32</v>
      </c>
      <c r="E75" s="11">
        <f t="shared" si="21"/>
        <v>53</v>
      </c>
      <c r="F75" s="10">
        <v>1129</v>
      </c>
      <c r="G75" s="11">
        <f t="shared" si="22"/>
        <v>1747.5642161204605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x14ac:dyDescent="0.2">
      <c r="A76" s="10">
        <v>1826</v>
      </c>
      <c r="B76" s="7"/>
      <c r="C76" s="15">
        <v>2.193287037037037E-2</v>
      </c>
      <c r="D76" s="11">
        <f t="shared" si="20"/>
        <v>31</v>
      </c>
      <c r="E76" s="11">
        <f t="shared" si="21"/>
        <v>35</v>
      </c>
      <c r="F76" s="10">
        <v>1068</v>
      </c>
      <c r="G76" s="11">
        <f t="shared" si="22"/>
        <v>1774.3445692883895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x14ac:dyDescent="0.2">
      <c r="A77" s="6">
        <v>9</v>
      </c>
      <c r="B77" s="7"/>
      <c r="C77" s="13">
        <v>2.101851851851852E-2</v>
      </c>
      <c r="D77" s="11">
        <f t="shared" si="20"/>
        <v>30</v>
      </c>
      <c r="E77" s="11">
        <f t="shared" si="21"/>
        <v>16</v>
      </c>
      <c r="F77" s="6">
        <v>1019</v>
      </c>
      <c r="G77" s="11">
        <f t="shared" si="22"/>
        <v>1782.1393523061824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x14ac:dyDescent="0.2">
      <c r="A78" s="10">
        <v>2271</v>
      </c>
      <c r="B78" s="7"/>
      <c r="C78" s="13">
        <v>2.224537037037037E-2</v>
      </c>
      <c r="D78" s="11">
        <f t="shared" si="20"/>
        <v>32</v>
      </c>
      <c r="E78" s="11">
        <f t="shared" si="21"/>
        <v>2</v>
      </c>
      <c r="F78" s="10">
        <v>1068</v>
      </c>
      <c r="G78" s="11">
        <f t="shared" si="22"/>
        <v>1799.625468164794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x14ac:dyDescent="0.2">
      <c r="A79" s="10">
        <v>1816</v>
      </c>
      <c r="B79" s="7"/>
      <c r="C79" s="13">
        <v>2.2442129629629631E-2</v>
      </c>
      <c r="D79" s="11">
        <f t="shared" si="20"/>
        <v>32</v>
      </c>
      <c r="E79" s="11">
        <f t="shared" si="21"/>
        <v>19</v>
      </c>
      <c r="F79" s="10">
        <v>1068</v>
      </c>
      <c r="G79" s="11">
        <f t="shared" si="22"/>
        <v>1815.5430711610486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x14ac:dyDescent="0.2">
      <c r="A80" s="6">
        <v>2056</v>
      </c>
      <c r="B80" s="7"/>
      <c r="C80" s="13">
        <v>2.6666666666666668E-2</v>
      </c>
      <c r="D80" s="11">
        <f t="shared" si="20"/>
        <v>38</v>
      </c>
      <c r="E80" s="11">
        <f t="shared" si="21"/>
        <v>24</v>
      </c>
      <c r="F80" s="6">
        <v>1129</v>
      </c>
      <c r="G80" s="11">
        <f t="shared" si="22"/>
        <v>2040.7440212577503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2" spans="1:26" ht="12.75" x14ac:dyDescent="0.2">
      <c r="A82" s="12" t="s">
        <v>32</v>
      </c>
      <c r="B82" s="7" t="s">
        <v>1</v>
      </c>
      <c r="C82" s="7"/>
      <c r="D82" s="13">
        <v>0.50416666666666665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5.5" x14ac:dyDescent="0.2">
      <c r="A83" s="11"/>
      <c r="B83" s="7" t="s">
        <v>2</v>
      </c>
      <c r="C83" s="11"/>
      <c r="D83" s="11" t="s">
        <v>3</v>
      </c>
      <c r="E83" s="11" t="s">
        <v>4</v>
      </c>
      <c r="F83" s="11" t="s">
        <v>5</v>
      </c>
      <c r="G83" s="11" t="s">
        <v>6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x14ac:dyDescent="0.2">
      <c r="A84" s="10">
        <v>1162</v>
      </c>
      <c r="B84" s="7"/>
      <c r="C84" s="13">
        <v>2.2581018518518518E-2</v>
      </c>
      <c r="D84" s="11">
        <f t="shared" ref="D84:D91" si="23">MINUTE(C84)</f>
        <v>32</v>
      </c>
      <c r="E84" s="11">
        <f t="shared" ref="E84:E91" si="24">SECOND(C84)</f>
        <v>31</v>
      </c>
      <c r="F84" s="10">
        <v>1129</v>
      </c>
      <c r="G84" s="11">
        <f t="shared" ref="G84:G91" si="25">(((D84*60)+E84)*1000)/F84</f>
        <v>1728.0779450841453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x14ac:dyDescent="0.2">
      <c r="A85" s="10">
        <v>2132</v>
      </c>
      <c r="B85" s="7"/>
      <c r="C85" s="13">
        <v>2.1643518518518517E-2</v>
      </c>
      <c r="D85" s="11">
        <f t="shared" si="23"/>
        <v>31</v>
      </c>
      <c r="E85" s="11">
        <f t="shared" si="24"/>
        <v>10</v>
      </c>
      <c r="F85" s="10">
        <v>1068</v>
      </c>
      <c r="G85" s="11">
        <f t="shared" si="25"/>
        <v>1750.936329588015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x14ac:dyDescent="0.2">
      <c r="A86" s="10">
        <v>2097</v>
      </c>
      <c r="B86" s="7"/>
      <c r="C86" s="13">
        <v>2.1979166666666668E-2</v>
      </c>
      <c r="D86" s="11">
        <f t="shared" si="23"/>
        <v>31</v>
      </c>
      <c r="E86" s="11">
        <f t="shared" si="24"/>
        <v>39</v>
      </c>
      <c r="F86" s="10">
        <v>1068</v>
      </c>
      <c r="G86" s="11">
        <f t="shared" si="25"/>
        <v>1778.0898876404494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x14ac:dyDescent="0.2">
      <c r="A87" s="10">
        <v>2271</v>
      </c>
      <c r="B87" s="7"/>
      <c r="C87" s="13">
        <v>2.2349537037037036E-2</v>
      </c>
      <c r="D87" s="11">
        <f t="shared" si="23"/>
        <v>32</v>
      </c>
      <c r="E87" s="11">
        <f t="shared" si="24"/>
        <v>11</v>
      </c>
      <c r="F87" s="10">
        <v>1068</v>
      </c>
      <c r="G87" s="11">
        <f t="shared" si="25"/>
        <v>1808.0524344569289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x14ac:dyDescent="0.2">
      <c r="A88" s="10">
        <v>1826</v>
      </c>
      <c r="B88" s="7"/>
      <c r="C88" s="15">
        <v>2.2685185185185187E-2</v>
      </c>
      <c r="D88" s="11">
        <f t="shared" si="23"/>
        <v>32</v>
      </c>
      <c r="E88" s="11">
        <f t="shared" si="24"/>
        <v>40</v>
      </c>
      <c r="F88" s="10">
        <v>1068</v>
      </c>
      <c r="G88" s="11">
        <f t="shared" si="25"/>
        <v>1835.2059925093633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x14ac:dyDescent="0.2">
      <c r="A89" s="6">
        <v>9</v>
      </c>
      <c r="B89" s="7"/>
      <c r="C89" s="13">
        <v>2.2002314814814815E-2</v>
      </c>
      <c r="D89" s="11">
        <f t="shared" si="23"/>
        <v>31</v>
      </c>
      <c r="E89" s="11">
        <f t="shared" si="24"/>
        <v>41</v>
      </c>
      <c r="F89" s="6">
        <v>1019</v>
      </c>
      <c r="G89" s="11">
        <f t="shared" si="25"/>
        <v>1865.5544651619234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x14ac:dyDescent="0.2">
      <c r="A90" s="6">
        <v>2056</v>
      </c>
      <c r="B90" s="7"/>
      <c r="C90" s="13">
        <v>2.5115740740740741E-2</v>
      </c>
      <c r="D90" s="11">
        <f t="shared" si="23"/>
        <v>36</v>
      </c>
      <c r="E90" s="11">
        <f t="shared" si="24"/>
        <v>10</v>
      </c>
      <c r="F90" s="6">
        <v>1129</v>
      </c>
      <c r="G90" s="11">
        <f t="shared" si="25"/>
        <v>1922.0549158547387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x14ac:dyDescent="0.2">
      <c r="A91" s="10">
        <v>1816</v>
      </c>
      <c r="B91" s="7"/>
      <c r="C91" s="13">
        <v>2.388888888888889E-2</v>
      </c>
      <c r="D91" s="11">
        <f t="shared" si="23"/>
        <v>34</v>
      </c>
      <c r="E91" s="11">
        <f t="shared" si="24"/>
        <v>24</v>
      </c>
      <c r="F91" s="10">
        <v>1068</v>
      </c>
      <c r="G91" s="11">
        <f t="shared" si="25"/>
        <v>1932.5842696629213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2:G11"/>
  <sheetViews>
    <sheetView workbookViewId="0"/>
  </sheetViews>
  <sheetFormatPr defaultColWidth="17.28515625" defaultRowHeight="15.75" customHeight="1" x14ac:dyDescent="0.2"/>
  <sheetData>
    <row r="2" spans="1:7" ht="15.75" customHeight="1" x14ac:dyDescent="0.2">
      <c r="A2" s="1" t="s">
        <v>0</v>
      </c>
      <c r="B2" s="2" t="s">
        <v>1</v>
      </c>
      <c r="C2" s="3"/>
      <c r="D2" s="3">
        <v>0.52777777777777779</v>
      </c>
    </row>
    <row r="3" spans="1:7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</row>
    <row r="4" spans="1:7" ht="15.75" customHeight="1" x14ac:dyDescent="0.2">
      <c r="A4" s="2">
        <v>2097</v>
      </c>
      <c r="B4" s="3">
        <v>0.53900462962962958</v>
      </c>
      <c r="C4" s="3">
        <f t="shared" ref="C4:C9" si="0">B4-$D$2</f>
        <v>1.1226851851851793E-2</v>
      </c>
      <c r="D4" s="2">
        <f t="shared" ref="D4:D9" si="1">MINUTE(C4)</f>
        <v>16</v>
      </c>
      <c r="E4" s="2">
        <f t="shared" ref="E4:E9" si="2">SECOND(C4)</f>
        <v>10</v>
      </c>
      <c r="F4" s="2">
        <v>1019</v>
      </c>
      <c r="G4">
        <f t="shared" ref="G4:G9" si="3">(((D4*60)+E4)*1000)/F4</f>
        <v>951.91364082433756</v>
      </c>
    </row>
    <row r="5" spans="1:7" ht="15.75" customHeight="1" x14ac:dyDescent="0.2">
      <c r="A5" s="2">
        <v>2271</v>
      </c>
      <c r="B5" s="3">
        <v>0.53969907407407403</v>
      </c>
      <c r="C5" s="3">
        <f t="shared" si="0"/>
        <v>1.1921296296296235E-2</v>
      </c>
      <c r="D5" s="2">
        <f t="shared" si="1"/>
        <v>17</v>
      </c>
      <c r="E5" s="2">
        <f t="shared" si="2"/>
        <v>10</v>
      </c>
      <c r="F5" s="2">
        <v>1068</v>
      </c>
      <c r="G5">
        <f t="shared" si="3"/>
        <v>964.41947565543069</v>
      </c>
    </row>
    <row r="6" spans="1:7" ht="15.75" customHeight="1" x14ac:dyDescent="0.2">
      <c r="A6" s="2">
        <v>1826</v>
      </c>
      <c r="B6" s="3">
        <v>0.54062500000000002</v>
      </c>
      <c r="C6" s="3">
        <f t="shared" si="0"/>
        <v>1.2847222222222232E-2</v>
      </c>
      <c r="D6" s="2">
        <f t="shared" si="1"/>
        <v>18</v>
      </c>
      <c r="E6" s="2">
        <f t="shared" si="2"/>
        <v>30</v>
      </c>
      <c r="F6" s="2">
        <v>1068</v>
      </c>
      <c r="G6">
        <f t="shared" si="3"/>
        <v>1039.3258426966293</v>
      </c>
    </row>
    <row r="7" spans="1:7" ht="15.75" customHeight="1" x14ac:dyDescent="0.2">
      <c r="A7" s="2">
        <v>1162</v>
      </c>
      <c r="B7" s="3">
        <v>0.54160879629629632</v>
      </c>
      <c r="C7" s="3">
        <f t="shared" si="0"/>
        <v>1.3831018518518534E-2</v>
      </c>
      <c r="D7" s="2">
        <f t="shared" si="1"/>
        <v>19</v>
      </c>
      <c r="E7" s="2">
        <f t="shared" si="2"/>
        <v>55</v>
      </c>
      <c r="F7" s="2">
        <v>1129</v>
      </c>
      <c r="G7">
        <f t="shared" si="3"/>
        <v>1058.4588131089461</v>
      </c>
    </row>
    <row r="8" spans="1:7" ht="15.75" customHeight="1" x14ac:dyDescent="0.2">
      <c r="A8" s="2">
        <v>9</v>
      </c>
      <c r="B8" s="3">
        <v>0.54097222222222219</v>
      </c>
      <c r="C8" s="3">
        <f t="shared" si="0"/>
        <v>1.3194444444444398E-2</v>
      </c>
      <c r="D8" s="2">
        <f t="shared" si="1"/>
        <v>19</v>
      </c>
      <c r="E8" s="2">
        <f t="shared" si="2"/>
        <v>0</v>
      </c>
      <c r="F8" s="2">
        <v>1019</v>
      </c>
      <c r="G8">
        <f t="shared" si="3"/>
        <v>1118.7438665358195</v>
      </c>
    </row>
    <row r="9" spans="1:7" ht="15.75" customHeight="1" x14ac:dyDescent="0.2">
      <c r="A9" s="2">
        <v>2056</v>
      </c>
      <c r="B9" s="3">
        <v>0.54299768518518521</v>
      </c>
      <c r="C9" s="3">
        <f t="shared" si="0"/>
        <v>1.5219907407407418E-2</v>
      </c>
      <c r="D9" s="2">
        <f t="shared" si="1"/>
        <v>21</v>
      </c>
      <c r="E9" s="2">
        <f t="shared" si="2"/>
        <v>55</v>
      </c>
      <c r="F9" s="2">
        <v>1068</v>
      </c>
      <c r="G9">
        <f t="shared" si="3"/>
        <v>1231.2734082397003</v>
      </c>
    </row>
    <row r="10" spans="1:7" ht="15.75" customHeight="1" x14ac:dyDescent="0.2">
      <c r="A10" s="2"/>
      <c r="B10" s="3"/>
      <c r="C10" s="2"/>
      <c r="D10" s="2"/>
      <c r="E10" s="2"/>
      <c r="F10" s="2"/>
    </row>
    <row r="11" spans="1:7" ht="15.75" customHeight="1" x14ac:dyDescent="0.2">
      <c r="A11" s="2"/>
      <c r="B11" s="1"/>
      <c r="C11" s="1"/>
      <c r="D11" s="1"/>
      <c r="E11" s="1"/>
      <c r="F11" s="2"/>
      <c r="G11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2:I170"/>
  <sheetViews>
    <sheetView workbookViewId="0"/>
  </sheetViews>
  <sheetFormatPr defaultColWidth="17.28515625" defaultRowHeight="15.75" customHeight="1" x14ac:dyDescent="0.2"/>
  <sheetData>
    <row r="2" spans="1:9" ht="15.75" customHeight="1" x14ac:dyDescent="0.2">
      <c r="A2" s="1" t="s">
        <v>0</v>
      </c>
      <c r="B2" s="2" t="s">
        <v>1</v>
      </c>
      <c r="C2" s="3"/>
      <c r="D2" s="3">
        <v>0.5</v>
      </c>
      <c r="I2" s="2"/>
    </row>
    <row r="3" spans="1:9" ht="15.75" customHeight="1" x14ac:dyDescent="0.2">
      <c r="B3" s="2" t="s">
        <v>2</v>
      </c>
      <c r="C3" s="1"/>
      <c r="D3" s="1" t="s">
        <v>3</v>
      </c>
      <c r="E3" s="1" t="s">
        <v>4</v>
      </c>
      <c r="F3" s="1" t="s">
        <v>5</v>
      </c>
      <c r="G3" s="1" t="s">
        <v>6</v>
      </c>
      <c r="H3" s="2"/>
      <c r="I3" s="2"/>
    </row>
    <row r="4" spans="1:9" ht="15.75" customHeight="1" x14ac:dyDescent="0.2">
      <c r="A4" s="2">
        <v>2132</v>
      </c>
      <c r="B4" s="3">
        <v>0.51946759259259256</v>
      </c>
      <c r="C4" s="3">
        <f t="shared" ref="C4:C10" si="0">B4-$D$2</f>
        <v>1.9467592592592564E-2</v>
      </c>
      <c r="D4" s="2">
        <f t="shared" ref="D4:D10" si="1">MINUTE(C4)</f>
        <v>28</v>
      </c>
      <c r="E4" s="2">
        <f t="shared" ref="E4:E10" si="2">SECOND(C4)</f>
        <v>2</v>
      </c>
      <c r="F4" s="2">
        <v>1068</v>
      </c>
      <c r="G4">
        <f t="shared" ref="G4:G10" si="3">(((D4*60)+E4)*1000)/F4</f>
        <v>1574.9063670411986</v>
      </c>
      <c r="H4" s="2"/>
      <c r="I4" s="2"/>
    </row>
    <row r="5" spans="1:9" ht="15.75" customHeight="1" x14ac:dyDescent="0.2">
      <c r="A5" s="2">
        <v>1816</v>
      </c>
      <c r="B5" s="3">
        <v>0.51961805555555551</v>
      </c>
      <c r="C5" s="3">
        <f t="shared" si="0"/>
        <v>1.9618055555555514E-2</v>
      </c>
      <c r="D5" s="2">
        <f t="shared" si="1"/>
        <v>28</v>
      </c>
      <c r="E5" s="2">
        <f t="shared" si="2"/>
        <v>15</v>
      </c>
      <c r="F5" s="2">
        <v>1068</v>
      </c>
      <c r="G5">
        <f t="shared" si="3"/>
        <v>1587.0786516853932</v>
      </c>
      <c r="H5" s="2"/>
      <c r="I5" s="2"/>
    </row>
    <row r="6" spans="1:9" ht="15.75" customHeight="1" x14ac:dyDescent="0.2">
      <c r="A6" s="2">
        <v>2097</v>
      </c>
      <c r="B6" s="3">
        <v>0.51887731481481481</v>
      </c>
      <c r="C6" s="3">
        <f t="shared" si="0"/>
        <v>1.8877314814814805E-2</v>
      </c>
      <c r="D6" s="2">
        <f t="shared" si="1"/>
        <v>27</v>
      </c>
      <c r="E6" s="2">
        <f t="shared" si="2"/>
        <v>11</v>
      </c>
      <c r="F6" s="2">
        <v>1019</v>
      </c>
      <c r="G6">
        <f t="shared" si="3"/>
        <v>1600.5888125613346</v>
      </c>
      <c r="H6" s="2"/>
      <c r="I6" s="2"/>
    </row>
    <row r="7" spans="1:9" ht="15.75" customHeight="1" x14ac:dyDescent="0.2">
      <c r="A7" s="2">
        <v>1162</v>
      </c>
      <c r="B7" s="3">
        <v>0.5213888888888889</v>
      </c>
      <c r="C7" s="3">
        <f t="shared" si="0"/>
        <v>2.1388888888888902E-2</v>
      </c>
      <c r="D7" s="2">
        <f t="shared" si="1"/>
        <v>30</v>
      </c>
      <c r="E7" s="2">
        <f t="shared" si="2"/>
        <v>48</v>
      </c>
      <c r="F7" s="2">
        <v>1129</v>
      </c>
      <c r="G7">
        <f t="shared" si="3"/>
        <v>1636.8467670504872</v>
      </c>
      <c r="H7" s="2"/>
      <c r="I7" s="2"/>
    </row>
    <row r="8" spans="1:9" ht="15.75" customHeight="1" x14ac:dyDescent="0.2">
      <c r="A8" s="2">
        <v>2271</v>
      </c>
      <c r="B8" s="3">
        <v>0.52075231481481477</v>
      </c>
      <c r="C8" s="3">
        <f t="shared" si="0"/>
        <v>2.0752314814814765E-2</v>
      </c>
      <c r="D8" s="2">
        <f t="shared" si="1"/>
        <v>29</v>
      </c>
      <c r="E8" s="2">
        <f t="shared" si="2"/>
        <v>53</v>
      </c>
      <c r="F8" s="2">
        <v>1068</v>
      </c>
      <c r="G8">
        <f t="shared" si="3"/>
        <v>1678.8389513108614</v>
      </c>
      <c r="H8" s="2"/>
      <c r="I8" s="2"/>
    </row>
    <row r="9" spans="1:9" ht="15.75" customHeight="1" x14ac:dyDescent="0.2">
      <c r="A9" s="2">
        <v>1557</v>
      </c>
      <c r="B9" s="3">
        <v>0.52413194444444444</v>
      </c>
      <c r="C9" s="3">
        <f t="shared" si="0"/>
        <v>2.4131944444444442E-2</v>
      </c>
      <c r="D9" s="2">
        <f t="shared" si="1"/>
        <v>34</v>
      </c>
      <c r="E9" s="2">
        <f t="shared" si="2"/>
        <v>45</v>
      </c>
      <c r="F9" s="2">
        <v>1129</v>
      </c>
      <c r="G9">
        <f t="shared" si="3"/>
        <v>1846.7670504871567</v>
      </c>
      <c r="H9" s="2"/>
      <c r="I9" s="2"/>
    </row>
    <row r="10" spans="1:9" ht="15.75" customHeight="1" x14ac:dyDescent="0.2">
      <c r="A10" s="2">
        <v>2056</v>
      </c>
      <c r="B10" s="3">
        <v>0.52576388888888892</v>
      </c>
      <c r="C10" s="3">
        <f t="shared" si="0"/>
        <v>2.5763888888888919E-2</v>
      </c>
      <c r="D10" s="2">
        <f t="shared" si="1"/>
        <v>37</v>
      </c>
      <c r="E10" s="2">
        <f t="shared" si="2"/>
        <v>6</v>
      </c>
      <c r="F10" s="2">
        <v>1129</v>
      </c>
      <c r="G10">
        <f t="shared" si="3"/>
        <v>1971.6563330380868</v>
      </c>
      <c r="H10" s="2"/>
      <c r="I10" s="2"/>
    </row>
    <row r="11" spans="1:9" ht="15.75" customHeight="1" x14ac:dyDescent="0.2">
      <c r="A11" s="2"/>
      <c r="B11" s="3"/>
      <c r="C11" s="2"/>
      <c r="D11" s="2"/>
      <c r="E11" s="2"/>
      <c r="F11" s="2"/>
      <c r="H11" s="2"/>
      <c r="I11" s="2"/>
    </row>
    <row r="12" spans="1:9" ht="15.75" customHeight="1" x14ac:dyDescent="0.2">
      <c r="A12" s="2"/>
      <c r="B12" s="1"/>
      <c r="C12" s="1"/>
      <c r="D12" s="1"/>
      <c r="E12" s="1"/>
      <c r="F12" s="2"/>
      <c r="G12" s="2"/>
    </row>
    <row r="13" spans="1:9" ht="15.75" customHeight="1" x14ac:dyDescent="0.2">
      <c r="A13" s="2" t="s">
        <v>7</v>
      </c>
      <c r="B13" s="2" t="s">
        <v>1</v>
      </c>
      <c r="C13" s="3"/>
      <c r="D13" s="3">
        <v>0.5</v>
      </c>
      <c r="I13" s="2"/>
    </row>
    <row r="14" spans="1:9" ht="15.75" customHeight="1" x14ac:dyDescent="0.2">
      <c r="B14" s="2" t="s">
        <v>2</v>
      </c>
      <c r="C14" s="1"/>
      <c r="D14" s="1" t="s">
        <v>3</v>
      </c>
      <c r="E14" s="1" t="s">
        <v>4</v>
      </c>
      <c r="F14" s="1" t="s">
        <v>5</v>
      </c>
      <c r="G14" s="1" t="s">
        <v>6</v>
      </c>
      <c r="H14" s="2"/>
      <c r="I14" s="2"/>
    </row>
    <row r="15" spans="1:9" ht="15.75" customHeight="1" x14ac:dyDescent="0.2">
      <c r="A15" s="2">
        <v>1816</v>
      </c>
      <c r="B15" s="3">
        <v>0.51547453703703705</v>
      </c>
      <c r="C15" s="3">
        <f t="shared" ref="C15:C21" si="4">B15-$D$2</f>
        <v>1.5474537037037051E-2</v>
      </c>
      <c r="D15" s="2">
        <f t="shared" ref="D15:D21" si="5">MINUTE(C15)</f>
        <v>22</v>
      </c>
      <c r="E15" s="2">
        <f t="shared" ref="E15:E21" si="6">SECOND(C15)</f>
        <v>17</v>
      </c>
      <c r="F15" s="2">
        <v>1068</v>
      </c>
      <c r="G15">
        <f t="shared" ref="G15:G21" si="7">(((D15*60)+E15)*1000)/F15</f>
        <v>1251.8726591760299</v>
      </c>
      <c r="H15" s="2"/>
      <c r="I15" s="2"/>
    </row>
    <row r="16" spans="1:9" ht="15.75" customHeight="1" x14ac:dyDescent="0.2">
      <c r="A16" s="2">
        <v>2132</v>
      </c>
      <c r="B16" s="3">
        <v>0.51593750000000005</v>
      </c>
      <c r="C16" s="3">
        <f t="shared" si="4"/>
        <v>1.5937500000000049E-2</v>
      </c>
      <c r="D16" s="2">
        <f t="shared" si="5"/>
        <v>22</v>
      </c>
      <c r="E16" s="2">
        <f t="shared" si="6"/>
        <v>57</v>
      </c>
      <c r="F16" s="2">
        <v>1068</v>
      </c>
      <c r="G16">
        <f t="shared" si="7"/>
        <v>1289.3258426966293</v>
      </c>
      <c r="H16" s="2"/>
      <c r="I16" s="2"/>
    </row>
    <row r="17" spans="1:9" ht="15.75" customHeight="1" x14ac:dyDescent="0.2">
      <c r="A17" s="2">
        <v>1162</v>
      </c>
      <c r="B17" s="3">
        <v>0.5169907407407407</v>
      </c>
      <c r="C17" s="3">
        <f t="shared" si="4"/>
        <v>1.6990740740740695E-2</v>
      </c>
      <c r="D17" s="2">
        <f t="shared" si="5"/>
        <v>24</v>
      </c>
      <c r="E17" s="2">
        <f t="shared" si="6"/>
        <v>28</v>
      </c>
      <c r="F17" s="2">
        <v>1129</v>
      </c>
      <c r="G17">
        <f t="shared" si="7"/>
        <v>1300.2657218777679</v>
      </c>
      <c r="H17" s="2"/>
      <c r="I17" s="2"/>
    </row>
    <row r="18" spans="1:9" ht="15.75" customHeight="1" x14ac:dyDescent="0.2">
      <c r="A18" s="2">
        <v>2271</v>
      </c>
      <c r="B18" s="3">
        <v>0.51607638888888885</v>
      </c>
      <c r="C18" s="3">
        <f t="shared" si="4"/>
        <v>1.6076388888888848E-2</v>
      </c>
      <c r="D18" s="2">
        <f t="shared" si="5"/>
        <v>23</v>
      </c>
      <c r="E18" s="2">
        <f t="shared" si="6"/>
        <v>9</v>
      </c>
      <c r="F18" s="2">
        <v>1068</v>
      </c>
      <c r="G18">
        <f t="shared" si="7"/>
        <v>1300.5617977528091</v>
      </c>
      <c r="H18" s="2"/>
      <c r="I18" s="2"/>
    </row>
    <row r="19" spans="1:9" ht="15.75" customHeight="1" x14ac:dyDescent="0.2">
      <c r="A19" s="2">
        <v>2097</v>
      </c>
      <c r="B19" s="3">
        <v>0.51603009259259258</v>
      </c>
      <c r="C19" s="3">
        <f t="shared" si="4"/>
        <v>1.6030092592592582E-2</v>
      </c>
      <c r="D19" s="2">
        <f t="shared" si="5"/>
        <v>23</v>
      </c>
      <c r="E19" s="2">
        <f t="shared" si="6"/>
        <v>5</v>
      </c>
      <c r="F19" s="2">
        <v>1019</v>
      </c>
      <c r="G19">
        <f t="shared" si="7"/>
        <v>1359.1756624141315</v>
      </c>
      <c r="H19" s="2"/>
      <c r="I19" s="2"/>
    </row>
    <row r="20" spans="1:9" ht="15.75" customHeight="1" x14ac:dyDescent="0.2">
      <c r="A20" s="2">
        <v>1557</v>
      </c>
      <c r="B20" s="3">
        <v>0.51950231481481479</v>
      </c>
      <c r="C20" s="3">
        <f t="shared" si="4"/>
        <v>1.9502314814814792E-2</v>
      </c>
      <c r="D20" s="2">
        <f t="shared" si="5"/>
        <v>28</v>
      </c>
      <c r="E20" s="2">
        <f t="shared" si="6"/>
        <v>5</v>
      </c>
      <c r="F20" s="2">
        <v>1129</v>
      </c>
      <c r="G20">
        <f t="shared" si="7"/>
        <v>1492.4712134632418</v>
      </c>
      <c r="H20" s="2"/>
      <c r="I20" s="2"/>
    </row>
    <row r="21" spans="1:9" ht="15.75" customHeight="1" x14ac:dyDescent="0.2">
      <c r="A21" s="2">
        <v>2056</v>
      </c>
      <c r="B21" s="3">
        <v>0.5200231481481481</v>
      </c>
      <c r="C21" s="3">
        <f t="shared" si="4"/>
        <v>2.0023148148148096E-2</v>
      </c>
      <c r="D21" s="2">
        <f t="shared" si="5"/>
        <v>28</v>
      </c>
      <c r="E21" s="2">
        <f t="shared" si="6"/>
        <v>50</v>
      </c>
      <c r="F21" s="2">
        <v>1129</v>
      </c>
      <c r="G21">
        <f t="shared" si="7"/>
        <v>1532.3294951284322</v>
      </c>
      <c r="H21" s="2"/>
      <c r="I21" s="2"/>
    </row>
    <row r="22" spans="1:9" ht="15.75" customHeight="1" x14ac:dyDescent="0.2">
      <c r="A22" s="2"/>
      <c r="B22" s="3"/>
      <c r="C22" s="2"/>
      <c r="D22" s="2"/>
      <c r="E22" s="2"/>
      <c r="F22" s="2"/>
      <c r="H22" s="2"/>
      <c r="I22" s="2"/>
    </row>
    <row r="23" spans="1:9" ht="15.75" customHeight="1" x14ac:dyDescent="0.2">
      <c r="A23" s="2" t="s">
        <v>8</v>
      </c>
      <c r="B23" s="2" t="s">
        <v>1</v>
      </c>
      <c r="C23" s="3"/>
      <c r="D23" s="3">
        <v>0.5</v>
      </c>
      <c r="I23" s="2"/>
    </row>
    <row r="24" spans="1:9" ht="15.75" customHeight="1" x14ac:dyDescent="0.2">
      <c r="B24" s="2" t="s">
        <v>2</v>
      </c>
      <c r="C24" s="1"/>
      <c r="D24" s="1" t="s">
        <v>3</v>
      </c>
      <c r="E24" s="1" t="s">
        <v>4</v>
      </c>
      <c r="F24" s="1" t="s">
        <v>5</v>
      </c>
      <c r="G24" s="1" t="s">
        <v>6</v>
      </c>
      <c r="H24" s="2"/>
      <c r="I24" s="2"/>
    </row>
    <row r="25" spans="1:9" ht="15.75" customHeight="1" x14ac:dyDescent="0.2">
      <c r="A25" s="2">
        <v>1826</v>
      </c>
      <c r="B25" s="3">
        <v>0.51328703703703704</v>
      </c>
      <c r="C25" s="3">
        <f t="shared" ref="C25:C31" si="8">B25-$D$2</f>
        <v>1.3287037037037042E-2</v>
      </c>
      <c r="D25" s="2">
        <f t="shared" ref="D25:D31" si="9">MINUTE(C25)</f>
        <v>19</v>
      </c>
      <c r="E25" s="2">
        <f t="shared" ref="E25:E31" si="10">SECOND(C25)</f>
        <v>8</v>
      </c>
      <c r="F25" s="2">
        <v>1068</v>
      </c>
      <c r="G25">
        <f t="shared" ref="G25:G31" si="11">(((D25*60)+E25)*1000)/F25</f>
        <v>1074.9063670411986</v>
      </c>
      <c r="H25" s="2"/>
      <c r="I25" s="2"/>
    </row>
    <row r="26" spans="1:9" ht="15.75" customHeight="1" x14ac:dyDescent="0.2">
      <c r="A26" s="2">
        <v>2132</v>
      </c>
      <c r="B26" s="3">
        <v>0.51384259259259257</v>
      </c>
      <c r="C26" s="3">
        <f t="shared" si="8"/>
        <v>1.3842592592592573E-2</v>
      </c>
      <c r="D26" s="2">
        <f t="shared" si="9"/>
        <v>19</v>
      </c>
      <c r="E26" s="2">
        <f t="shared" si="10"/>
        <v>56</v>
      </c>
      <c r="F26" s="2">
        <v>1068</v>
      </c>
      <c r="G26">
        <f t="shared" si="11"/>
        <v>1119.8501872659176</v>
      </c>
      <c r="H26" s="2"/>
      <c r="I26" s="2"/>
    </row>
    <row r="27" spans="1:9" ht="15.75" customHeight="1" x14ac:dyDescent="0.2">
      <c r="A27" s="2">
        <v>2097</v>
      </c>
      <c r="B27" s="3">
        <v>0.51427083333333334</v>
      </c>
      <c r="C27" s="3">
        <f t="shared" si="8"/>
        <v>1.4270833333333344E-2</v>
      </c>
      <c r="D27" s="2">
        <f t="shared" si="9"/>
        <v>20</v>
      </c>
      <c r="E27" s="2">
        <f t="shared" si="10"/>
        <v>33</v>
      </c>
      <c r="F27" s="2">
        <v>1019</v>
      </c>
      <c r="G27">
        <f t="shared" si="11"/>
        <v>1210.009813542689</v>
      </c>
      <c r="H27" s="2"/>
      <c r="I27" s="2"/>
    </row>
    <row r="28" spans="1:9" ht="15.75" customHeight="1" x14ac:dyDescent="0.2">
      <c r="A28" s="2">
        <v>1162</v>
      </c>
      <c r="B28" s="3">
        <v>0.51643518518518516</v>
      </c>
      <c r="C28" s="3">
        <f t="shared" si="8"/>
        <v>1.6435185185185164E-2</v>
      </c>
      <c r="D28" s="2">
        <f t="shared" si="9"/>
        <v>23</v>
      </c>
      <c r="E28" s="2">
        <f t="shared" si="10"/>
        <v>40</v>
      </c>
      <c r="F28" s="2">
        <v>1129</v>
      </c>
      <c r="G28">
        <f t="shared" si="11"/>
        <v>1257.7502214348981</v>
      </c>
      <c r="H28" s="2"/>
      <c r="I28" s="2"/>
    </row>
    <row r="29" spans="1:9" ht="15.75" customHeight="1" x14ac:dyDescent="0.2">
      <c r="A29" s="2">
        <v>2271</v>
      </c>
      <c r="B29" s="3">
        <v>0.5163888888888889</v>
      </c>
      <c r="C29" s="3">
        <f t="shared" si="8"/>
        <v>1.6388888888888897E-2</v>
      </c>
      <c r="D29" s="2">
        <f t="shared" si="9"/>
        <v>23</v>
      </c>
      <c r="E29" s="2">
        <f t="shared" si="10"/>
        <v>36</v>
      </c>
      <c r="F29" s="2">
        <v>1068</v>
      </c>
      <c r="G29">
        <f t="shared" si="11"/>
        <v>1325.8426966292134</v>
      </c>
      <c r="H29" s="2"/>
      <c r="I29" s="2"/>
    </row>
    <row r="30" spans="1:9" ht="15.75" customHeight="1" x14ac:dyDescent="0.2">
      <c r="A30" s="2">
        <v>1557</v>
      </c>
      <c r="B30" s="3">
        <v>0.51774305555555555</v>
      </c>
      <c r="C30" s="3">
        <f t="shared" si="8"/>
        <v>1.7743055555555554E-2</v>
      </c>
      <c r="D30" s="2">
        <f t="shared" si="9"/>
        <v>25</v>
      </c>
      <c r="E30" s="2">
        <f t="shared" si="10"/>
        <v>33</v>
      </c>
      <c r="F30" s="2">
        <v>1129</v>
      </c>
      <c r="G30">
        <f t="shared" si="11"/>
        <v>1357.8387953941542</v>
      </c>
      <c r="H30" s="2"/>
      <c r="I30" s="2"/>
    </row>
    <row r="31" spans="1:9" ht="15.75" customHeight="1" x14ac:dyDescent="0.2">
      <c r="A31" s="2">
        <v>2056</v>
      </c>
      <c r="B31" s="3">
        <v>0.51908564814814817</v>
      </c>
      <c r="C31" s="3">
        <f t="shared" si="8"/>
        <v>1.9085648148148171E-2</v>
      </c>
      <c r="D31" s="2">
        <f t="shared" si="9"/>
        <v>27</v>
      </c>
      <c r="E31" s="2">
        <f t="shared" si="10"/>
        <v>29</v>
      </c>
      <c r="F31" s="2">
        <v>1129</v>
      </c>
      <c r="G31">
        <f t="shared" si="11"/>
        <v>1460.5845881310895</v>
      </c>
      <c r="H31" s="2"/>
      <c r="I31" s="2"/>
    </row>
    <row r="32" spans="1:9" ht="15.75" customHeight="1" x14ac:dyDescent="0.2">
      <c r="A32" s="2"/>
      <c r="B32" s="3"/>
      <c r="C32" s="2"/>
      <c r="D32" s="2"/>
      <c r="E32" s="2"/>
      <c r="F32" s="2"/>
      <c r="H32" s="2"/>
      <c r="I32" s="2"/>
    </row>
    <row r="33" spans="1:9" ht="15.75" customHeight="1" x14ac:dyDescent="0.2">
      <c r="A33" s="2" t="s">
        <v>9</v>
      </c>
      <c r="B33" s="2" t="s">
        <v>1</v>
      </c>
      <c r="C33" s="3"/>
      <c r="D33" s="3">
        <v>0.5</v>
      </c>
      <c r="I33" s="2"/>
    </row>
    <row r="34" spans="1:9" ht="15.75" customHeight="1" x14ac:dyDescent="0.2">
      <c r="B34" s="2" t="s">
        <v>2</v>
      </c>
      <c r="C34" s="1"/>
      <c r="D34" s="1" t="s">
        <v>3</v>
      </c>
      <c r="E34" s="1" t="s">
        <v>4</v>
      </c>
      <c r="F34" s="1" t="s">
        <v>5</v>
      </c>
      <c r="G34" s="1" t="s">
        <v>6</v>
      </c>
      <c r="H34" s="2"/>
      <c r="I34" s="2"/>
    </row>
    <row r="35" spans="1:9" ht="15.75" customHeight="1" x14ac:dyDescent="0.2">
      <c r="A35" s="2">
        <v>1826</v>
      </c>
      <c r="B35" s="3">
        <v>0.5257060185185185</v>
      </c>
      <c r="C35" s="3">
        <f t="shared" ref="C35:C41" si="12">B35-$D$2</f>
        <v>2.5706018518518503E-2</v>
      </c>
      <c r="D35" s="2">
        <f t="shared" ref="D35:D41" si="13">MINUTE(C35)</f>
        <v>37</v>
      </c>
      <c r="E35" s="2">
        <f t="shared" ref="E35:E41" si="14">SECOND(C35)</f>
        <v>1</v>
      </c>
      <c r="F35" s="2">
        <v>1068</v>
      </c>
      <c r="G35">
        <f t="shared" ref="G35:G41" si="15">(((D35*60)+E35)*1000)/F35</f>
        <v>2079.5880149812733</v>
      </c>
      <c r="H35" s="2"/>
      <c r="I35" s="2"/>
    </row>
    <row r="36" spans="1:9" ht="15.75" customHeight="1" x14ac:dyDescent="0.2">
      <c r="A36" s="2">
        <v>2132</v>
      </c>
      <c r="B36" s="3">
        <v>0.52626157407407403</v>
      </c>
      <c r="C36" s="3">
        <f t="shared" si="12"/>
        <v>2.6261574074074034E-2</v>
      </c>
      <c r="D36" s="2">
        <f t="shared" si="13"/>
        <v>37</v>
      </c>
      <c r="E36" s="2">
        <f t="shared" si="14"/>
        <v>49</v>
      </c>
      <c r="F36" s="2">
        <v>1068</v>
      </c>
      <c r="G36">
        <f t="shared" si="15"/>
        <v>2124.5318352059926</v>
      </c>
      <c r="H36" s="2"/>
      <c r="I36" s="2"/>
    </row>
    <row r="37" spans="1:9" ht="15.75" customHeight="1" x14ac:dyDescent="0.2">
      <c r="A37" s="2">
        <v>1162</v>
      </c>
      <c r="B37" s="3">
        <v>0.52839120370370374</v>
      </c>
      <c r="C37" s="3">
        <f t="shared" si="12"/>
        <v>2.8391203703703738E-2</v>
      </c>
      <c r="D37" s="2">
        <f t="shared" si="13"/>
        <v>40</v>
      </c>
      <c r="E37" s="2">
        <f t="shared" si="14"/>
        <v>53</v>
      </c>
      <c r="F37" s="2">
        <v>1129</v>
      </c>
      <c r="G37">
        <f t="shared" si="15"/>
        <v>2172.7192205491588</v>
      </c>
      <c r="H37" s="2"/>
      <c r="I37" s="2"/>
    </row>
    <row r="38" spans="1:9" ht="12.75" x14ac:dyDescent="0.2">
      <c r="A38" s="2">
        <v>2271</v>
      </c>
      <c r="B38" s="3">
        <v>0.5272337962962963</v>
      </c>
      <c r="C38" s="3">
        <f t="shared" si="12"/>
        <v>2.7233796296296298E-2</v>
      </c>
      <c r="D38" s="2">
        <f t="shared" si="13"/>
        <v>39</v>
      </c>
      <c r="E38" s="2">
        <f t="shared" si="14"/>
        <v>13</v>
      </c>
      <c r="F38" s="2">
        <v>1068</v>
      </c>
      <c r="G38">
        <f t="shared" si="15"/>
        <v>2203.1835205992511</v>
      </c>
      <c r="H38" s="2"/>
      <c r="I38" s="2"/>
    </row>
    <row r="39" spans="1:9" ht="12.75" x14ac:dyDescent="0.2">
      <c r="A39" s="2">
        <v>2097</v>
      </c>
      <c r="B39" s="3">
        <v>0.52662037037037035</v>
      </c>
      <c r="C39" s="3">
        <f t="shared" si="12"/>
        <v>2.662037037037035E-2</v>
      </c>
      <c r="D39" s="2">
        <f t="shared" si="13"/>
        <v>38</v>
      </c>
      <c r="E39" s="2">
        <f t="shared" si="14"/>
        <v>20</v>
      </c>
      <c r="F39" s="2">
        <v>1019</v>
      </c>
      <c r="G39">
        <f t="shared" si="15"/>
        <v>2257.1148184494605</v>
      </c>
      <c r="H39" s="2"/>
      <c r="I39" s="2"/>
    </row>
    <row r="40" spans="1:9" ht="12.75" x14ac:dyDescent="0.2">
      <c r="A40" s="2">
        <v>2056</v>
      </c>
      <c r="B40" s="3">
        <v>0.53255787037037039</v>
      </c>
      <c r="C40" s="3">
        <f t="shared" si="12"/>
        <v>3.255787037037039E-2</v>
      </c>
      <c r="D40" s="2">
        <f t="shared" si="13"/>
        <v>46</v>
      </c>
      <c r="E40" s="2">
        <f t="shared" si="14"/>
        <v>53</v>
      </c>
      <c r="F40" s="2">
        <v>1129</v>
      </c>
      <c r="G40">
        <f t="shared" si="15"/>
        <v>2491.5854738706821</v>
      </c>
      <c r="H40" s="2"/>
      <c r="I40" s="2"/>
    </row>
    <row r="41" spans="1:9" ht="12.75" x14ac:dyDescent="0.2">
      <c r="A41" s="2">
        <v>1557</v>
      </c>
      <c r="B41" s="3">
        <v>0.5334606481481482</v>
      </c>
      <c r="C41" s="3">
        <f t="shared" si="12"/>
        <v>3.3460648148148198E-2</v>
      </c>
      <c r="D41" s="2">
        <f t="shared" si="13"/>
        <v>48</v>
      </c>
      <c r="E41" s="2">
        <f t="shared" si="14"/>
        <v>11</v>
      </c>
      <c r="F41" s="2">
        <v>1129</v>
      </c>
      <c r="G41">
        <f t="shared" si="15"/>
        <v>2560.6731620903456</v>
      </c>
      <c r="H41" s="2"/>
      <c r="I41" s="2"/>
    </row>
    <row r="42" spans="1:9" ht="12.75" x14ac:dyDescent="0.2">
      <c r="A42" s="2"/>
      <c r="B42" s="3"/>
      <c r="C42" s="2"/>
      <c r="D42" s="2"/>
      <c r="E42" s="2"/>
      <c r="F42" s="2"/>
      <c r="H42" s="2"/>
      <c r="I42" s="2"/>
    </row>
    <row r="43" spans="1:9" ht="12.75" x14ac:dyDescent="0.2">
      <c r="A43" s="2" t="s">
        <v>10</v>
      </c>
      <c r="B43" s="2" t="s">
        <v>1</v>
      </c>
      <c r="C43" s="3"/>
      <c r="D43" s="3">
        <v>0.5</v>
      </c>
      <c r="I43" s="2"/>
    </row>
    <row r="44" spans="1:9" ht="25.5" x14ac:dyDescent="0.2">
      <c r="B44" s="2" t="s">
        <v>2</v>
      </c>
      <c r="C44" s="1"/>
      <c r="D44" s="1" t="s">
        <v>3</v>
      </c>
      <c r="E44" s="1" t="s">
        <v>4</v>
      </c>
      <c r="F44" s="1" t="s">
        <v>5</v>
      </c>
      <c r="G44" s="1" t="s">
        <v>6</v>
      </c>
      <c r="H44" s="2"/>
      <c r="I44" s="2"/>
    </row>
    <row r="45" spans="1:9" ht="12.75" x14ac:dyDescent="0.2">
      <c r="A45" s="2">
        <v>1826</v>
      </c>
      <c r="B45" s="3">
        <v>0.515625</v>
      </c>
      <c r="C45" s="3">
        <f t="shared" ref="C45:C51" si="16">B45-$D$2</f>
        <v>1.5625E-2</v>
      </c>
      <c r="D45" s="2">
        <f t="shared" ref="D45:D51" si="17">MINUTE(C45)</f>
        <v>22</v>
      </c>
      <c r="E45" s="2">
        <f t="shared" ref="E45:E51" si="18">SECOND(C45)</f>
        <v>30</v>
      </c>
      <c r="F45" s="2">
        <v>1068</v>
      </c>
      <c r="G45">
        <f t="shared" ref="G45:G51" si="19">(((D45*60)+E45)*1000)/F45</f>
        <v>1264.0449438202247</v>
      </c>
      <c r="H45" s="2"/>
      <c r="I45" s="2"/>
    </row>
    <row r="46" spans="1:9" ht="12.75" x14ac:dyDescent="0.2">
      <c r="A46" s="2">
        <v>2132</v>
      </c>
      <c r="B46" s="3">
        <v>0.51631944444444444</v>
      </c>
      <c r="C46" s="3">
        <f t="shared" si="16"/>
        <v>1.6319444444444442E-2</v>
      </c>
      <c r="D46" s="2">
        <f t="shared" si="17"/>
        <v>23</v>
      </c>
      <c r="E46" s="2">
        <f t="shared" si="18"/>
        <v>30</v>
      </c>
      <c r="F46" s="2">
        <v>1068</v>
      </c>
      <c r="G46">
        <f t="shared" si="19"/>
        <v>1320.2247191011236</v>
      </c>
      <c r="H46" s="2"/>
      <c r="I46" s="2"/>
    </row>
    <row r="47" spans="1:9" ht="12.75" x14ac:dyDescent="0.2">
      <c r="A47" s="2">
        <v>1162</v>
      </c>
      <c r="B47" s="3">
        <v>0.51755787037037038</v>
      </c>
      <c r="C47" s="3">
        <f t="shared" si="16"/>
        <v>1.7557870370370376E-2</v>
      </c>
      <c r="D47" s="2">
        <f t="shared" si="17"/>
        <v>25</v>
      </c>
      <c r="E47" s="2">
        <f t="shared" si="18"/>
        <v>17</v>
      </c>
      <c r="F47" s="2">
        <v>1129</v>
      </c>
      <c r="G47">
        <f t="shared" si="19"/>
        <v>1343.6669619131976</v>
      </c>
      <c r="H47" s="2"/>
      <c r="I47" s="2"/>
    </row>
    <row r="48" spans="1:9" ht="12.75" x14ac:dyDescent="0.2">
      <c r="A48" s="2">
        <v>2271</v>
      </c>
      <c r="B48" s="3">
        <v>0.51679398148148148</v>
      </c>
      <c r="C48" s="3">
        <f t="shared" si="16"/>
        <v>1.6793981481481479E-2</v>
      </c>
      <c r="D48" s="2">
        <f t="shared" si="17"/>
        <v>24</v>
      </c>
      <c r="E48" s="2">
        <f t="shared" si="18"/>
        <v>11</v>
      </c>
      <c r="F48" s="2">
        <v>1068</v>
      </c>
      <c r="G48">
        <f t="shared" si="19"/>
        <v>1358.6142322097378</v>
      </c>
      <c r="H48" s="2"/>
      <c r="I48" s="2"/>
    </row>
    <row r="49" spans="1:9" ht="12.75" x14ac:dyDescent="0.2">
      <c r="A49" s="2">
        <v>2056</v>
      </c>
      <c r="B49" s="3">
        <v>0.51929398148148154</v>
      </c>
      <c r="C49" s="3">
        <f t="shared" si="16"/>
        <v>1.9293981481481537E-2</v>
      </c>
      <c r="D49" s="2">
        <f t="shared" si="17"/>
        <v>27</v>
      </c>
      <c r="E49" s="2">
        <f t="shared" si="18"/>
        <v>47</v>
      </c>
      <c r="F49" s="2">
        <v>1129</v>
      </c>
      <c r="G49">
        <f t="shared" si="19"/>
        <v>1476.5279007971656</v>
      </c>
      <c r="H49" s="2"/>
      <c r="I49" s="2"/>
    </row>
    <row r="50" spans="1:9" ht="12.75" x14ac:dyDescent="0.2">
      <c r="A50" s="2">
        <v>2097</v>
      </c>
      <c r="B50" s="3">
        <v>0.51791666666666669</v>
      </c>
      <c r="C50" s="3">
        <f t="shared" si="16"/>
        <v>1.7916666666666692E-2</v>
      </c>
      <c r="D50" s="2">
        <f t="shared" si="17"/>
        <v>25</v>
      </c>
      <c r="E50" s="2">
        <f t="shared" si="18"/>
        <v>48</v>
      </c>
      <c r="F50" s="2">
        <v>1019</v>
      </c>
      <c r="G50">
        <f t="shared" si="19"/>
        <v>1519.1364082433759</v>
      </c>
      <c r="H50" s="2"/>
      <c r="I50" s="2"/>
    </row>
    <row r="51" spans="1:9" ht="12.75" x14ac:dyDescent="0.2">
      <c r="A51" s="2">
        <v>1557</v>
      </c>
      <c r="B51" s="3">
        <v>0.51989583333333333</v>
      </c>
      <c r="C51" s="3">
        <f t="shared" si="16"/>
        <v>1.9895833333333335E-2</v>
      </c>
      <c r="D51" s="2">
        <f t="shared" si="17"/>
        <v>28</v>
      </c>
      <c r="E51" s="2">
        <f t="shared" si="18"/>
        <v>39</v>
      </c>
      <c r="F51" s="2">
        <v>1129</v>
      </c>
      <c r="G51">
        <f t="shared" si="19"/>
        <v>1522.5863596102745</v>
      </c>
      <c r="H51" s="2"/>
      <c r="I51" s="2"/>
    </row>
    <row r="52" spans="1:9" ht="12.75" x14ac:dyDescent="0.2">
      <c r="A52" s="2"/>
      <c r="B52" s="3"/>
      <c r="C52" s="2"/>
      <c r="D52" s="2"/>
      <c r="E52" s="2"/>
      <c r="F52" s="2"/>
      <c r="H52" s="2"/>
      <c r="I52" s="2"/>
    </row>
    <row r="53" spans="1:9" ht="12.75" x14ac:dyDescent="0.2">
      <c r="A53" s="2" t="s">
        <v>11</v>
      </c>
      <c r="B53" s="2" t="s">
        <v>1</v>
      </c>
      <c r="C53" s="3"/>
      <c r="D53" s="3">
        <v>0.5</v>
      </c>
      <c r="I53" s="2"/>
    </row>
    <row r="54" spans="1:9" ht="25.5" x14ac:dyDescent="0.2">
      <c r="B54" s="2" t="s">
        <v>2</v>
      </c>
      <c r="C54" s="1"/>
      <c r="D54" s="1" t="s">
        <v>3</v>
      </c>
      <c r="E54" s="1" t="s">
        <v>4</v>
      </c>
      <c r="F54" s="1" t="s">
        <v>5</v>
      </c>
      <c r="G54" s="1" t="s">
        <v>6</v>
      </c>
      <c r="H54" s="2"/>
      <c r="I54" s="2"/>
    </row>
    <row r="55" spans="1:9" ht="12.75" x14ac:dyDescent="0.2">
      <c r="A55" s="2">
        <v>1162</v>
      </c>
      <c r="B55" s="3">
        <v>0.5211689814814815</v>
      </c>
      <c r="C55" s="3">
        <f t="shared" ref="C55:C61" si="20">B55-$D$2</f>
        <v>2.1168981481481497E-2</v>
      </c>
      <c r="D55" s="2">
        <f t="shared" ref="D55:D61" si="21">MINUTE(C55)</f>
        <v>30</v>
      </c>
      <c r="E55" s="2">
        <f t="shared" ref="E55:E61" si="22">SECOND(C55)</f>
        <v>29</v>
      </c>
      <c r="F55" s="2">
        <v>1129</v>
      </c>
      <c r="G55">
        <f t="shared" ref="G55:G61" si="23">(((D55*60)+E55)*1000)/F55</f>
        <v>1620.0177147918512</v>
      </c>
      <c r="H55" s="2"/>
      <c r="I55" s="2"/>
    </row>
    <row r="56" spans="1:9" ht="12.75" x14ac:dyDescent="0.2">
      <c r="A56" s="2">
        <v>1826</v>
      </c>
      <c r="B56" s="3">
        <v>0.52017361111111116</v>
      </c>
      <c r="C56" s="3">
        <f t="shared" si="20"/>
        <v>2.0173611111111156E-2</v>
      </c>
      <c r="D56" s="2">
        <f t="shared" si="21"/>
        <v>29</v>
      </c>
      <c r="E56" s="2">
        <f t="shared" si="22"/>
        <v>3</v>
      </c>
      <c r="F56" s="2">
        <v>1068</v>
      </c>
      <c r="G56">
        <f t="shared" si="23"/>
        <v>1632.0224719101125</v>
      </c>
      <c r="H56" s="2"/>
      <c r="I56" s="2"/>
    </row>
    <row r="57" spans="1:9" ht="12.75" x14ac:dyDescent="0.2">
      <c r="A57" s="2">
        <v>2132</v>
      </c>
      <c r="B57" s="3">
        <v>0.5202430555555555</v>
      </c>
      <c r="C57" s="3">
        <f t="shared" si="20"/>
        <v>2.02430555555555E-2</v>
      </c>
      <c r="D57" s="2">
        <f t="shared" si="21"/>
        <v>29</v>
      </c>
      <c r="E57" s="2">
        <f t="shared" si="22"/>
        <v>9</v>
      </c>
      <c r="F57" s="2">
        <v>1068</v>
      </c>
      <c r="G57">
        <f t="shared" si="23"/>
        <v>1637.6404494382023</v>
      </c>
      <c r="H57" s="2"/>
      <c r="I57" s="2"/>
    </row>
    <row r="58" spans="1:9" ht="12.75" x14ac:dyDescent="0.2">
      <c r="A58" s="2">
        <v>2271</v>
      </c>
      <c r="B58" s="3">
        <v>0.52031249999999996</v>
      </c>
      <c r="C58" s="3">
        <f t="shared" si="20"/>
        <v>2.0312499999999956E-2</v>
      </c>
      <c r="D58" s="2">
        <f t="shared" si="21"/>
        <v>29</v>
      </c>
      <c r="E58" s="2">
        <f t="shared" si="22"/>
        <v>15</v>
      </c>
      <c r="F58" s="2">
        <v>1068</v>
      </c>
      <c r="G58">
        <f t="shared" si="23"/>
        <v>1643.2584269662921</v>
      </c>
      <c r="H58" s="2"/>
      <c r="I58" s="2"/>
    </row>
    <row r="59" spans="1:9" ht="12.75" x14ac:dyDescent="0.2">
      <c r="A59" s="2">
        <v>2097</v>
      </c>
      <c r="B59" s="3">
        <v>0.51945601851851853</v>
      </c>
      <c r="C59" s="3">
        <f t="shared" si="20"/>
        <v>1.9456018518518525E-2</v>
      </c>
      <c r="D59" s="2">
        <f t="shared" si="21"/>
        <v>28</v>
      </c>
      <c r="E59" s="2">
        <f t="shared" si="22"/>
        <v>1</v>
      </c>
      <c r="F59" s="2">
        <v>1019</v>
      </c>
      <c r="G59">
        <f t="shared" si="23"/>
        <v>1649.6565260058881</v>
      </c>
      <c r="H59" s="2"/>
      <c r="I59" s="2"/>
    </row>
    <row r="60" spans="1:9" ht="12.75" x14ac:dyDescent="0.2">
      <c r="A60" s="2">
        <v>2056</v>
      </c>
      <c r="B60" s="3">
        <v>0.52292824074074074</v>
      </c>
      <c r="C60" s="3">
        <f t="shared" si="20"/>
        <v>2.2928240740740735E-2</v>
      </c>
      <c r="D60" s="2">
        <f t="shared" si="21"/>
        <v>33</v>
      </c>
      <c r="E60" s="2">
        <f t="shared" si="22"/>
        <v>1</v>
      </c>
      <c r="F60" s="2">
        <v>1129</v>
      </c>
      <c r="G60">
        <f t="shared" si="23"/>
        <v>1754.6501328609388</v>
      </c>
      <c r="H60" s="2"/>
      <c r="I60" s="2"/>
    </row>
    <row r="61" spans="1:9" ht="12.75" x14ac:dyDescent="0.2">
      <c r="A61" s="2">
        <v>1557</v>
      </c>
      <c r="B61" s="3">
        <v>0.52471064814814816</v>
      </c>
      <c r="C61" s="3">
        <f t="shared" si="20"/>
        <v>2.4710648148148162E-2</v>
      </c>
      <c r="D61" s="2">
        <f t="shared" si="21"/>
        <v>35</v>
      </c>
      <c r="E61" s="2">
        <f t="shared" si="22"/>
        <v>35</v>
      </c>
      <c r="F61" s="2">
        <v>1129</v>
      </c>
      <c r="G61">
        <f t="shared" si="23"/>
        <v>1891.0540301151461</v>
      </c>
      <c r="H61" s="2"/>
      <c r="I61" s="2"/>
    </row>
    <row r="62" spans="1:9" ht="12.75" x14ac:dyDescent="0.2">
      <c r="B62" s="2"/>
      <c r="C62" s="1"/>
      <c r="D62" s="1"/>
      <c r="E62" s="1"/>
      <c r="F62" s="1"/>
      <c r="G62" s="1"/>
      <c r="H62" s="2"/>
      <c r="I62" s="2"/>
    </row>
    <row r="63" spans="1:9" ht="12.75" x14ac:dyDescent="0.2">
      <c r="A63" s="2" t="s">
        <v>25</v>
      </c>
      <c r="B63" s="2" t="s">
        <v>1</v>
      </c>
      <c r="C63" s="3"/>
      <c r="D63" s="3">
        <v>0.5</v>
      </c>
      <c r="I63" s="2"/>
    </row>
    <row r="64" spans="1:9" ht="25.5" x14ac:dyDescent="0.2">
      <c r="B64" s="2" t="s">
        <v>2</v>
      </c>
      <c r="C64" s="1"/>
      <c r="D64" s="1" t="s">
        <v>3</v>
      </c>
      <c r="E64" s="1" t="s">
        <v>4</v>
      </c>
      <c r="F64" s="1" t="s">
        <v>5</v>
      </c>
      <c r="G64" s="1" t="s">
        <v>6</v>
      </c>
      <c r="H64" s="2"/>
      <c r="I64" s="2"/>
    </row>
    <row r="65" spans="1:9" ht="12.75" x14ac:dyDescent="0.2">
      <c r="A65" s="2">
        <v>2132</v>
      </c>
      <c r="B65" s="3">
        <v>0.51849537037037041</v>
      </c>
      <c r="C65" s="3">
        <f t="shared" ref="C65:C71" si="24">B65-$D$2</f>
        <v>1.8495370370370412E-2</v>
      </c>
      <c r="D65" s="2">
        <f t="shared" ref="D65:D71" si="25">MINUTE(C65)</f>
        <v>26</v>
      </c>
      <c r="E65" s="2">
        <f t="shared" ref="E65:E71" si="26">SECOND(C65)</f>
        <v>38</v>
      </c>
      <c r="F65" s="2">
        <v>1068</v>
      </c>
      <c r="G65">
        <f t="shared" ref="G65:G71" si="27">(((D65*60)+E65)*1000)/F65</f>
        <v>1496.2546816479401</v>
      </c>
      <c r="H65" s="2"/>
      <c r="I65" s="2"/>
    </row>
    <row r="66" spans="1:9" ht="12.75" x14ac:dyDescent="0.2">
      <c r="A66" s="2">
        <v>1826</v>
      </c>
      <c r="B66" s="3">
        <v>0.51861111111111113</v>
      </c>
      <c r="C66" s="3">
        <f t="shared" si="24"/>
        <v>1.8611111111111134E-2</v>
      </c>
      <c r="D66" s="2">
        <f t="shared" si="25"/>
        <v>26</v>
      </c>
      <c r="E66" s="2">
        <f t="shared" si="26"/>
        <v>48</v>
      </c>
      <c r="F66" s="2">
        <v>1068</v>
      </c>
      <c r="G66">
        <f t="shared" si="27"/>
        <v>1505.6179775280898</v>
      </c>
      <c r="H66" s="2"/>
      <c r="I66" s="2"/>
    </row>
    <row r="67" spans="1:9" ht="12.75" x14ac:dyDescent="0.2">
      <c r="A67" s="2">
        <v>2097</v>
      </c>
      <c r="B67" s="3">
        <v>0.51854166666666668</v>
      </c>
      <c r="C67" s="3">
        <f t="shared" si="24"/>
        <v>1.8541666666666679E-2</v>
      </c>
      <c r="D67" s="2">
        <f t="shared" si="25"/>
        <v>26</v>
      </c>
      <c r="E67" s="2">
        <f t="shared" si="26"/>
        <v>42</v>
      </c>
      <c r="F67" s="2">
        <v>1019</v>
      </c>
      <c r="G67">
        <f t="shared" si="27"/>
        <v>1572.1295387634937</v>
      </c>
      <c r="H67" s="2"/>
      <c r="I67" s="2"/>
    </row>
    <row r="68" spans="1:9" ht="12.75" x14ac:dyDescent="0.2">
      <c r="A68" s="2">
        <v>2056</v>
      </c>
      <c r="B68" s="3">
        <v>0.52087962962962964</v>
      </c>
      <c r="C68" s="3">
        <f t="shared" si="24"/>
        <v>2.0879629629629637E-2</v>
      </c>
      <c r="D68" s="2">
        <f t="shared" si="25"/>
        <v>30</v>
      </c>
      <c r="E68" s="2">
        <f t="shared" si="26"/>
        <v>4</v>
      </c>
      <c r="F68" s="2">
        <v>1129</v>
      </c>
      <c r="G68">
        <f t="shared" si="27"/>
        <v>1597.8742249778566</v>
      </c>
      <c r="H68" s="2"/>
      <c r="I68" s="2"/>
    </row>
    <row r="69" spans="1:9" ht="12.75" x14ac:dyDescent="0.2">
      <c r="A69" s="2">
        <v>1162</v>
      </c>
      <c r="B69" s="3">
        <v>0.52101851851851855</v>
      </c>
      <c r="C69" s="3">
        <f t="shared" si="24"/>
        <v>2.1018518518518547E-2</v>
      </c>
      <c r="D69" s="2">
        <f t="shared" si="25"/>
        <v>30</v>
      </c>
      <c r="E69" s="2">
        <f t="shared" si="26"/>
        <v>16</v>
      </c>
      <c r="F69" s="2">
        <v>1129</v>
      </c>
      <c r="G69">
        <f t="shared" si="27"/>
        <v>1608.503100088574</v>
      </c>
      <c r="H69" s="2"/>
      <c r="I69" s="2"/>
    </row>
    <row r="70" spans="1:9" ht="12.75" x14ac:dyDescent="0.2">
      <c r="A70" s="2">
        <v>2271</v>
      </c>
      <c r="B70" s="3">
        <v>0.52015046296296297</v>
      </c>
      <c r="C70" s="3">
        <f t="shared" si="24"/>
        <v>2.0150462962962967E-2</v>
      </c>
      <c r="D70" s="2">
        <f t="shared" si="25"/>
        <v>29</v>
      </c>
      <c r="E70" s="2">
        <f t="shared" si="26"/>
        <v>1</v>
      </c>
      <c r="F70" s="2">
        <v>1068</v>
      </c>
      <c r="G70">
        <f t="shared" si="27"/>
        <v>1630.1498127340824</v>
      </c>
      <c r="H70" s="2"/>
      <c r="I70" s="2"/>
    </row>
    <row r="71" spans="1:9" ht="12.75" x14ac:dyDescent="0.2">
      <c r="A71" s="2">
        <v>1557</v>
      </c>
      <c r="B71" s="3"/>
      <c r="C71" s="3">
        <f t="shared" si="24"/>
        <v>-0.5</v>
      </c>
      <c r="D71" s="2" t="e">
        <f t="shared" si="25"/>
        <v>#NUM!</v>
      </c>
      <c r="E71" s="2" t="e">
        <f t="shared" si="26"/>
        <v>#NUM!</v>
      </c>
      <c r="F71" s="2">
        <v>1129</v>
      </c>
      <c r="G71" t="e">
        <f t="shared" si="27"/>
        <v>#NUM!</v>
      </c>
      <c r="H71" s="2"/>
      <c r="I71" s="2"/>
    </row>
    <row r="72" spans="1:9" ht="12.75" x14ac:dyDescent="0.2">
      <c r="A72" s="2"/>
      <c r="B72" s="3"/>
      <c r="C72" s="2"/>
      <c r="D72" s="2"/>
      <c r="E72" s="2"/>
      <c r="F72" s="2"/>
      <c r="H72" s="2"/>
      <c r="I72" s="2"/>
    </row>
    <row r="73" spans="1:9" ht="12.75" x14ac:dyDescent="0.2">
      <c r="A73" s="2" t="s">
        <v>34</v>
      </c>
      <c r="B73" s="2" t="s">
        <v>1</v>
      </c>
      <c r="C73" s="3"/>
      <c r="D73" s="3">
        <v>0.5</v>
      </c>
      <c r="H73" s="2"/>
      <c r="I73" s="2"/>
    </row>
    <row r="74" spans="1:9" ht="25.5" x14ac:dyDescent="0.2">
      <c r="B74" s="2" t="s">
        <v>2</v>
      </c>
      <c r="C74" s="1"/>
      <c r="D74" s="1" t="s">
        <v>3</v>
      </c>
      <c r="E74" s="1" t="s">
        <v>4</v>
      </c>
      <c r="F74" s="1" t="s">
        <v>5</v>
      </c>
      <c r="G74" s="1" t="s">
        <v>6</v>
      </c>
      <c r="I74" s="2"/>
    </row>
    <row r="75" spans="1:9" ht="12.75" x14ac:dyDescent="0.2">
      <c r="A75" s="2">
        <v>2132</v>
      </c>
      <c r="B75" s="3">
        <v>0.51798611111111115</v>
      </c>
      <c r="C75" s="3">
        <f t="shared" ref="C75:C81" si="28">B75-$D$2</f>
        <v>1.7986111111111147E-2</v>
      </c>
      <c r="D75" s="2">
        <f t="shared" ref="D75:D81" si="29">MINUTE(C75)</f>
        <v>25</v>
      </c>
      <c r="E75" s="2">
        <f t="shared" ref="E75:E81" si="30">SECOND(C75)</f>
        <v>54</v>
      </c>
      <c r="F75" s="2">
        <v>1068</v>
      </c>
      <c r="G75">
        <f t="shared" ref="G75:G81" si="31">(((D75*60)+E75)*1000)/F75</f>
        <v>1455.056179775281</v>
      </c>
      <c r="H75" s="2"/>
      <c r="I75" s="2"/>
    </row>
    <row r="76" spans="1:9" ht="12.75" x14ac:dyDescent="0.2">
      <c r="A76" s="2">
        <v>1826</v>
      </c>
      <c r="B76" s="3">
        <v>0.51799768518518519</v>
      </c>
      <c r="C76" s="3">
        <f t="shared" si="28"/>
        <v>1.7997685185185186E-2</v>
      </c>
      <c r="D76" s="2">
        <f t="shared" si="29"/>
        <v>25</v>
      </c>
      <c r="E76" s="2">
        <f t="shared" si="30"/>
        <v>55</v>
      </c>
      <c r="F76" s="2">
        <v>1068</v>
      </c>
      <c r="G76">
        <f t="shared" si="31"/>
        <v>1455.9925093632958</v>
      </c>
      <c r="H76" s="2"/>
      <c r="I76" s="2"/>
    </row>
    <row r="77" spans="1:9" ht="12.75" x14ac:dyDescent="0.2">
      <c r="A77" s="2">
        <v>2097</v>
      </c>
      <c r="B77" s="3">
        <v>0.51719907407407406</v>
      </c>
      <c r="C77" s="3">
        <f t="shared" si="28"/>
        <v>1.7199074074074061E-2</v>
      </c>
      <c r="D77" s="2">
        <f t="shared" si="29"/>
        <v>24</v>
      </c>
      <c r="E77" s="2">
        <f t="shared" si="30"/>
        <v>46</v>
      </c>
      <c r="F77" s="2">
        <v>1019</v>
      </c>
      <c r="G77">
        <f t="shared" si="31"/>
        <v>1458.2924435721295</v>
      </c>
      <c r="H77" s="2"/>
      <c r="I77" s="2"/>
    </row>
    <row r="78" spans="1:9" ht="12.75" x14ac:dyDescent="0.2">
      <c r="A78" s="2">
        <v>2271</v>
      </c>
      <c r="B78" s="3">
        <v>0.51857638888888891</v>
      </c>
      <c r="C78" s="3">
        <f t="shared" si="28"/>
        <v>1.8576388888888906E-2</v>
      </c>
      <c r="D78" s="2">
        <f t="shared" si="29"/>
        <v>26</v>
      </c>
      <c r="E78" s="2">
        <f t="shared" si="30"/>
        <v>45</v>
      </c>
      <c r="F78" s="2">
        <v>1068</v>
      </c>
      <c r="G78">
        <f t="shared" si="31"/>
        <v>1502.8089887640449</v>
      </c>
      <c r="H78" s="2"/>
      <c r="I78" s="2"/>
    </row>
    <row r="79" spans="1:9" ht="12.75" x14ac:dyDescent="0.2">
      <c r="A79" s="2">
        <v>1162</v>
      </c>
      <c r="B79" s="3">
        <v>0.52035879629629633</v>
      </c>
      <c r="C79" s="3">
        <f t="shared" si="28"/>
        <v>2.0358796296296333E-2</v>
      </c>
      <c r="D79" s="2">
        <f t="shared" si="29"/>
        <v>29</v>
      </c>
      <c r="E79" s="2">
        <f t="shared" si="30"/>
        <v>19</v>
      </c>
      <c r="F79" s="2">
        <v>1129</v>
      </c>
      <c r="G79">
        <f t="shared" si="31"/>
        <v>1558.015943312666</v>
      </c>
      <c r="H79" s="2"/>
      <c r="I79" s="2"/>
    </row>
    <row r="80" spans="1:9" ht="12.75" x14ac:dyDescent="0.2">
      <c r="A80" s="2">
        <v>2056</v>
      </c>
      <c r="B80" s="3">
        <v>0.5204050925925926</v>
      </c>
      <c r="C80" s="3">
        <f t="shared" si="28"/>
        <v>2.04050925925926E-2</v>
      </c>
      <c r="D80" s="2">
        <f t="shared" si="29"/>
        <v>29</v>
      </c>
      <c r="E80" s="2">
        <f t="shared" si="30"/>
        <v>23</v>
      </c>
      <c r="F80" s="2">
        <v>1129</v>
      </c>
      <c r="G80">
        <f t="shared" si="31"/>
        <v>1561.5589016829051</v>
      </c>
      <c r="H80" s="2"/>
      <c r="I80" s="2"/>
    </row>
    <row r="81" spans="1:9" ht="12.75" x14ac:dyDescent="0.2">
      <c r="A81" s="2">
        <v>1557</v>
      </c>
      <c r="B81" s="3"/>
      <c r="C81" s="3">
        <f t="shared" si="28"/>
        <v>-0.5</v>
      </c>
      <c r="D81" s="2" t="e">
        <f t="shared" si="29"/>
        <v>#NUM!</v>
      </c>
      <c r="E81" s="2" t="e">
        <f t="shared" si="30"/>
        <v>#NUM!</v>
      </c>
      <c r="F81" s="2">
        <v>1129</v>
      </c>
      <c r="G81" t="e">
        <f t="shared" si="31"/>
        <v>#NUM!</v>
      </c>
      <c r="H81" s="2"/>
      <c r="I81" s="2"/>
    </row>
    <row r="82" spans="1:9" ht="12.75" x14ac:dyDescent="0.2">
      <c r="A82" s="2"/>
      <c r="B82" s="3"/>
      <c r="C82" s="2"/>
      <c r="D82" s="2"/>
      <c r="E82" s="2"/>
      <c r="F82" s="2"/>
      <c r="H82" s="2"/>
      <c r="I82" s="2"/>
    </row>
    <row r="83" spans="1:9" ht="12.75" x14ac:dyDescent="0.2">
      <c r="A83" s="2" t="s">
        <v>35</v>
      </c>
      <c r="B83" s="2" t="s">
        <v>1</v>
      </c>
      <c r="C83" s="3"/>
      <c r="D83" s="3">
        <v>0.5</v>
      </c>
      <c r="H83" s="2"/>
      <c r="I83" s="2"/>
    </row>
    <row r="84" spans="1:9" ht="25.5" x14ac:dyDescent="0.2">
      <c r="B84" s="2" t="s">
        <v>2</v>
      </c>
      <c r="C84" s="1"/>
      <c r="D84" s="1" t="s">
        <v>3</v>
      </c>
      <c r="E84" s="1" t="s">
        <v>4</v>
      </c>
      <c r="F84" s="1" t="s">
        <v>5</v>
      </c>
      <c r="G84" s="1" t="s">
        <v>6</v>
      </c>
      <c r="H84" s="2"/>
      <c r="I84" s="2"/>
    </row>
    <row r="85" spans="1:9" ht="12.75" x14ac:dyDescent="0.2">
      <c r="A85" s="2">
        <v>2132</v>
      </c>
      <c r="B85" s="3">
        <v>0.51643518518518516</v>
      </c>
      <c r="C85" s="3">
        <f t="shared" ref="C85:C91" si="32">B85-$D$2</f>
        <v>1.6435185185185164E-2</v>
      </c>
      <c r="D85" s="2">
        <f t="shared" ref="D85:D91" si="33">MINUTE(C85)</f>
        <v>23</v>
      </c>
      <c r="E85" s="2">
        <f t="shared" ref="E85:E91" si="34">SECOND(C85)</f>
        <v>40</v>
      </c>
      <c r="F85" s="2">
        <v>1068</v>
      </c>
      <c r="G85">
        <f t="shared" ref="G85:G91" si="35">(((D85*60)+E85)*1000)/F85</f>
        <v>1329.5880149812733</v>
      </c>
      <c r="H85" s="2"/>
      <c r="I85" s="2"/>
    </row>
    <row r="86" spans="1:9" ht="12.75" x14ac:dyDescent="0.2">
      <c r="A86" s="2">
        <v>1826</v>
      </c>
      <c r="B86" s="3">
        <v>0.5166087962962963</v>
      </c>
      <c r="C86" s="3">
        <f t="shared" si="32"/>
        <v>1.6608796296296302E-2</v>
      </c>
      <c r="D86" s="2">
        <f t="shared" si="33"/>
        <v>23</v>
      </c>
      <c r="E86" s="2">
        <f t="shared" si="34"/>
        <v>55</v>
      </c>
      <c r="F86" s="2">
        <v>1068</v>
      </c>
      <c r="G86">
        <f t="shared" si="35"/>
        <v>1343.632958801498</v>
      </c>
      <c r="H86" s="2"/>
      <c r="I86" s="2"/>
    </row>
    <row r="87" spans="1:9" ht="12.75" x14ac:dyDescent="0.2">
      <c r="A87" s="2">
        <v>1162</v>
      </c>
      <c r="B87" s="3">
        <v>0.51920138888888889</v>
      </c>
      <c r="C87" s="3">
        <f t="shared" si="32"/>
        <v>1.9201388888888893E-2</v>
      </c>
      <c r="D87" s="2">
        <f t="shared" si="33"/>
        <v>27</v>
      </c>
      <c r="E87" s="2">
        <f t="shared" si="34"/>
        <v>39</v>
      </c>
      <c r="F87" s="2">
        <v>1129</v>
      </c>
      <c r="G87">
        <f t="shared" si="35"/>
        <v>1469.4419840566873</v>
      </c>
      <c r="I87" s="2"/>
    </row>
    <row r="88" spans="1:9" ht="12.75" x14ac:dyDescent="0.2">
      <c r="A88" s="2">
        <v>2097</v>
      </c>
      <c r="B88" s="3">
        <v>0.51745370370370369</v>
      </c>
      <c r="C88" s="3">
        <f t="shared" si="32"/>
        <v>1.7453703703703694E-2</v>
      </c>
      <c r="D88" s="2">
        <f t="shared" si="33"/>
        <v>25</v>
      </c>
      <c r="E88" s="2">
        <f t="shared" si="34"/>
        <v>8</v>
      </c>
      <c r="F88" s="2">
        <v>1019</v>
      </c>
      <c r="G88">
        <f t="shared" si="35"/>
        <v>1479.8822374877332</v>
      </c>
      <c r="H88" s="2"/>
      <c r="I88" s="2"/>
    </row>
    <row r="89" spans="1:9" ht="12.75" x14ac:dyDescent="0.2">
      <c r="A89" s="2">
        <v>2271</v>
      </c>
      <c r="B89" s="3">
        <v>0.51864583333333336</v>
      </c>
      <c r="C89" s="3">
        <f t="shared" si="32"/>
        <v>1.8645833333333361E-2</v>
      </c>
      <c r="D89" s="2">
        <f t="shared" si="33"/>
        <v>26</v>
      </c>
      <c r="E89" s="2">
        <f t="shared" si="34"/>
        <v>51</v>
      </c>
      <c r="F89" s="2">
        <v>1068</v>
      </c>
      <c r="G89">
        <f t="shared" si="35"/>
        <v>1508.4269662921349</v>
      </c>
      <c r="H89" s="2"/>
      <c r="I89" s="2"/>
    </row>
    <row r="90" spans="1:9" ht="12.75" x14ac:dyDescent="0.2">
      <c r="A90" s="2">
        <v>2056</v>
      </c>
      <c r="B90" s="3">
        <v>0.52135416666666667</v>
      </c>
      <c r="C90" s="3">
        <f t="shared" si="32"/>
        <v>2.1354166666666674E-2</v>
      </c>
      <c r="D90" s="2">
        <f t="shared" si="33"/>
        <v>30</v>
      </c>
      <c r="E90" s="2">
        <f t="shared" si="34"/>
        <v>45</v>
      </c>
      <c r="F90" s="2">
        <v>1129</v>
      </c>
      <c r="G90">
        <f t="shared" si="35"/>
        <v>1634.1895482728078</v>
      </c>
      <c r="H90" s="2"/>
      <c r="I90" s="2"/>
    </row>
    <row r="91" spans="1:9" ht="12.75" x14ac:dyDescent="0.2">
      <c r="A91" s="2">
        <v>1557</v>
      </c>
      <c r="B91" s="3"/>
      <c r="C91" s="3">
        <f t="shared" si="32"/>
        <v>-0.5</v>
      </c>
      <c r="D91" s="2" t="e">
        <f t="shared" si="33"/>
        <v>#NUM!</v>
      </c>
      <c r="E91" s="2" t="e">
        <f t="shared" si="34"/>
        <v>#NUM!</v>
      </c>
      <c r="F91" s="2">
        <v>1129</v>
      </c>
      <c r="G91" t="e">
        <f t="shared" si="35"/>
        <v>#NUM!</v>
      </c>
      <c r="H91" s="2"/>
      <c r="I91" s="2"/>
    </row>
    <row r="92" spans="1:9" ht="12.75" x14ac:dyDescent="0.2">
      <c r="A92" s="2"/>
      <c r="B92" s="3"/>
      <c r="C92" s="2"/>
      <c r="D92" s="2"/>
      <c r="E92" s="2"/>
      <c r="F92" s="2"/>
      <c r="H92" s="2"/>
      <c r="I92" s="2"/>
    </row>
    <row r="93" spans="1:9" ht="12.75" x14ac:dyDescent="0.2">
      <c r="A93" s="2" t="s">
        <v>37</v>
      </c>
      <c r="B93" s="2" t="s">
        <v>1</v>
      </c>
      <c r="C93" s="3"/>
      <c r="D93" s="3">
        <v>0.5</v>
      </c>
      <c r="H93" s="2"/>
      <c r="I93" s="2"/>
    </row>
    <row r="94" spans="1:9" ht="25.5" x14ac:dyDescent="0.2">
      <c r="B94" s="2" t="s">
        <v>2</v>
      </c>
      <c r="C94" s="1"/>
      <c r="D94" s="1" t="s">
        <v>3</v>
      </c>
      <c r="E94" s="1" t="s">
        <v>4</v>
      </c>
      <c r="F94" s="1" t="s">
        <v>5</v>
      </c>
      <c r="G94" s="1" t="s">
        <v>6</v>
      </c>
      <c r="H94" s="2"/>
      <c r="I94" s="2"/>
    </row>
    <row r="95" spans="1:9" ht="12.75" x14ac:dyDescent="0.2">
      <c r="A95" s="2">
        <v>1826</v>
      </c>
      <c r="B95" s="3">
        <v>0.51609953703703704</v>
      </c>
      <c r="C95" s="3">
        <f t="shared" ref="C95:C101" si="36">B95-$D$2</f>
        <v>1.6099537037037037E-2</v>
      </c>
      <c r="D95" s="2">
        <f t="shared" ref="D95:D101" si="37">MINUTE(C95)</f>
        <v>23</v>
      </c>
      <c r="E95" s="2">
        <f t="shared" ref="E95:E101" si="38">SECOND(C95)</f>
        <v>11</v>
      </c>
      <c r="F95" s="2">
        <v>1068</v>
      </c>
      <c r="G95">
        <f t="shared" ref="G95:G101" si="39">(((D95*60)+E95)*1000)/F95</f>
        <v>1302.4344569288389</v>
      </c>
      <c r="H95" s="2"/>
      <c r="I95" s="2"/>
    </row>
    <row r="96" spans="1:9" ht="12.75" x14ac:dyDescent="0.2">
      <c r="A96" s="2">
        <v>2097</v>
      </c>
      <c r="B96" s="3">
        <v>0.51565972222222223</v>
      </c>
      <c r="C96" s="3">
        <f t="shared" si="36"/>
        <v>1.5659722222222228E-2</v>
      </c>
      <c r="D96" s="2">
        <f t="shared" si="37"/>
        <v>22</v>
      </c>
      <c r="E96" s="2">
        <f t="shared" si="38"/>
        <v>33</v>
      </c>
      <c r="F96" s="2">
        <v>1019</v>
      </c>
      <c r="G96">
        <f t="shared" si="39"/>
        <v>1327.7723258096173</v>
      </c>
      <c r="H96" s="2"/>
      <c r="I96" s="2"/>
    </row>
    <row r="97" spans="1:9" ht="12.75" x14ac:dyDescent="0.2">
      <c r="A97" s="2">
        <v>2132</v>
      </c>
      <c r="B97" s="3">
        <v>0.51651620370370366</v>
      </c>
      <c r="C97" s="3">
        <f t="shared" si="36"/>
        <v>1.6516203703703658E-2</v>
      </c>
      <c r="D97" s="2">
        <f t="shared" si="37"/>
        <v>23</v>
      </c>
      <c r="E97" s="2">
        <f t="shared" si="38"/>
        <v>47</v>
      </c>
      <c r="F97" s="2">
        <v>1068</v>
      </c>
      <c r="G97">
        <f t="shared" si="39"/>
        <v>1336.1423220973784</v>
      </c>
      <c r="H97" s="2"/>
      <c r="I97" s="2"/>
    </row>
    <row r="98" spans="1:9" ht="12.75" x14ac:dyDescent="0.2">
      <c r="A98" s="2">
        <v>2271</v>
      </c>
      <c r="B98" s="3">
        <v>0.51704861111111111</v>
      </c>
      <c r="C98" s="3">
        <f t="shared" si="36"/>
        <v>1.7048611111111112E-2</v>
      </c>
      <c r="D98" s="2">
        <f t="shared" si="37"/>
        <v>24</v>
      </c>
      <c r="E98" s="2">
        <f t="shared" si="38"/>
        <v>33</v>
      </c>
      <c r="F98" s="2">
        <v>1068</v>
      </c>
      <c r="G98">
        <f t="shared" si="39"/>
        <v>1379.2134831460673</v>
      </c>
      <c r="H98" s="2"/>
      <c r="I98" s="2"/>
    </row>
    <row r="99" spans="1:9" ht="12.75" x14ac:dyDescent="0.2">
      <c r="A99" s="2">
        <v>1162</v>
      </c>
      <c r="B99" s="3">
        <v>0.5194212962962963</v>
      </c>
      <c r="C99" s="3">
        <f t="shared" si="36"/>
        <v>1.9421296296296298E-2</v>
      </c>
      <c r="D99" s="2">
        <f t="shared" si="37"/>
        <v>27</v>
      </c>
      <c r="E99" s="2">
        <f t="shared" si="38"/>
        <v>58</v>
      </c>
      <c r="F99" s="2">
        <v>1129</v>
      </c>
      <c r="G99">
        <f t="shared" si="39"/>
        <v>1486.2710363153233</v>
      </c>
      <c r="H99" s="2"/>
      <c r="I99" s="2"/>
    </row>
    <row r="100" spans="1:9" ht="12.75" x14ac:dyDescent="0.2">
      <c r="A100" s="2">
        <v>2056</v>
      </c>
      <c r="B100" s="3">
        <v>0.52047453703703705</v>
      </c>
      <c r="C100" s="3">
        <f t="shared" si="36"/>
        <v>2.0474537037037055E-2</v>
      </c>
      <c r="D100" s="2">
        <f t="shared" si="37"/>
        <v>29</v>
      </c>
      <c r="E100" s="2">
        <f t="shared" si="38"/>
        <v>29</v>
      </c>
      <c r="F100" s="2">
        <v>1129</v>
      </c>
      <c r="G100">
        <f t="shared" si="39"/>
        <v>1566.873339238264</v>
      </c>
      <c r="H100" s="2"/>
      <c r="I100" s="2"/>
    </row>
    <row r="101" spans="1:9" ht="12.75" x14ac:dyDescent="0.2">
      <c r="A101" s="2">
        <v>1557</v>
      </c>
      <c r="B101" s="3"/>
      <c r="C101" s="3">
        <f t="shared" si="36"/>
        <v>-0.5</v>
      </c>
      <c r="D101" s="2" t="e">
        <f t="shared" si="37"/>
        <v>#NUM!</v>
      </c>
      <c r="E101" s="2" t="e">
        <f t="shared" si="38"/>
        <v>#NUM!</v>
      </c>
      <c r="F101" s="2">
        <v>1129</v>
      </c>
      <c r="G101" t="e">
        <f t="shared" si="39"/>
        <v>#NUM!</v>
      </c>
      <c r="H101" s="2"/>
      <c r="I101" s="2"/>
    </row>
    <row r="102" spans="1:9" ht="12.75" x14ac:dyDescent="0.2">
      <c r="A102" s="2"/>
      <c r="B102" s="3"/>
      <c r="C102" s="2"/>
      <c r="D102" s="2"/>
      <c r="E102" s="2"/>
      <c r="F102" s="2"/>
      <c r="H102" s="2"/>
      <c r="I102" s="2"/>
    </row>
    <row r="103" spans="1:9" ht="12.75" x14ac:dyDescent="0.2">
      <c r="A103" s="2" t="s">
        <v>38</v>
      </c>
      <c r="B103" s="2" t="s">
        <v>1</v>
      </c>
      <c r="C103" s="3"/>
      <c r="D103" s="3">
        <v>0.5</v>
      </c>
      <c r="H103" s="2"/>
      <c r="I103" s="2"/>
    </row>
    <row r="104" spans="1:9" ht="25.5" x14ac:dyDescent="0.2">
      <c r="B104" s="2" t="s">
        <v>2</v>
      </c>
      <c r="C104" s="1"/>
      <c r="D104" s="1" t="s">
        <v>3</v>
      </c>
      <c r="E104" s="1" t="s">
        <v>4</v>
      </c>
      <c r="F104" s="1" t="s">
        <v>5</v>
      </c>
      <c r="G104" s="1" t="s">
        <v>6</v>
      </c>
      <c r="H104" s="2"/>
      <c r="I104" s="2"/>
    </row>
    <row r="105" spans="1:9" ht="12.75" x14ac:dyDescent="0.2">
      <c r="A105" s="2">
        <v>2132</v>
      </c>
      <c r="B105" s="3">
        <v>0.51768518518518514</v>
      </c>
      <c r="C105" s="3">
        <f t="shared" ref="C105:C111" si="40">B105-$D$2</f>
        <v>1.7685185185185137E-2</v>
      </c>
      <c r="D105" s="2">
        <f t="shared" ref="D105:D111" si="41">MINUTE(C105)</f>
        <v>25</v>
      </c>
      <c r="E105" s="2">
        <f t="shared" ref="E105:E111" si="42">SECOND(C105)</f>
        <v>28</v>
      </c>
      <c r="F105" s="2">
        <v>1068</v>
      </c>
      <c r="G105">
        <f t="shared" ref="G105:G111" si="43">(((D105*60)+E105)*1000)/F105</f>
        <v>1430.7116104868915</v>
      </c>
      <c r="H105" s="2"/>
      <c r="I105" s="2"/>
    </row>
    <row r="106" spans="1:9" ht="12.75" x14ac:dyDescent="0.2">
      <c r="A106" s="2">
        <v>1826</v>
      </c>
      <c r="B106" s="3">
        <v>0.51780092592592597</v>
      </c>
      <c r="C106" s="3">
        <f t="shared" si="40"/>
        <v>1.780092592592597E-2</v>
      </c>
      <c r="D106" s="2">
        <f t="shared" si="41"/>
        <v>25</v>
      </c>
      <c r="E106" s="2">
        <f t="shared" si="42"/>
        <v>38</v>
      </c>
      <c r="F106" s="2">
        <v>1068</v>
      </c>
      <c r="G106">
        <f t="shared" si="43"/>
        <v>1440.0749063670412</v>
      </c>
      <c r="H106" s="2"/>
      <c r="I106" s="2"/>
    </row>
    <row r="107" spans="1:9" ht="12.75" x14ac:dyDescent="0.2">
      <c r="A107" s="2">
        <v>2271</v>
      </c>
      <c r="B107" s="3">
        <v>0.517974537037037</v>
      </c>
      <c r="C107" s="3">
        <f t="shared" si="40"/>
        <v>1.7974537037036997E-2</v>
      </c>
      <c r="D107" s="2">
        <f t="shared" si="41"/>
        <v>25</v>
      </c>
      <c r="E107" s="2">
        <f t="shared" si="42"/>
        <v>53</v>
      </c>
      <c r="F107" s="2">
        <v>1068</v>
      </c>
      <c r="G107">
        <f t="shared" si="43"/>
        <v>1454.1198501872659</v>
      </c>
      <c r="H107" s="2"/>
    </row>
    <row r="108" spans="1:9" ht="12.75" x14ac:dyDescent="0.2">
      <c r="A108" s="2">
        <v>1162</v>
      </c>
      <c r="B108" s="3">
        <v>0.51927083333333335</v>
      </c>
      <c r="C108" s="3">
        <f t="shared" si="40"/>
        <v>1.9270833333333348E-2</v>
      </c>
      <c r="D108" s="2">
        <f t="shared" si="41"/>
        <v>27</v>
      </c>
      <c r="E108" s="2">
        <f t="shared" si="42"/>
        <v>45</v>
      </c>
      <c r="F108" s="2">
        <v>1129</v>
      </c>
      <c r="G108">
        <f t="shared" si="43"/>
        <v>1474.7564216120461</v>
      </c>
      <c r="H108" s="2"/>
    </row>
    <row r="109" spans="1:9" ht="12.75" x14ac:dyDescent="0.2">
      <c r="A109" s="2">
        <v>2056</v>
      </c>
      <c r="B109" s="3">
        <v>0.51956018518518521</v>
      </c>
      <c r="C109" s="3">
        <f t="shared" si="40"/>
        <v>1.9560185185185208E-2</v>
      </c>
      <c r="D109" s="2">
        <f t="shared" si="41"/>
        <v>28</v>
      </c>
      <c r="E109" s="2">
        <f t="shared" si="42"/>
        <v>10</v>
      </c>
      <c r="F109" s="2">
        <v>1129</v>
      </c>
      <c r="G109">
        <f t="shared" si="43"/>
        <v>1496.8999114260407</v>
      </c>
      <c r="I109" s="2"/>
    </row>
    <row r="110" spans="1:9" ht="12.75" x14ac:dyDescent="0.2">
      <c r="A110" s="2">
        <v>2097</v>
      </c>
      <c r="B110" s="3">
        <v>0.51834490740740746</v>
      </c>
      <c r="C110" s="3">
        <f t="shared" si="40"/>
        <v>1.8344907407407463E-2</v>
      </c>
      <c r="D110" s="2">
        <f t="shared" si="41"/>
        <v>26</v>
      </c>
      <c r="E110" s="2">
        <f t="shared" si="42"/>
        <v>25</v>
      </c>
      <c r="F110" s="2">
        <v>1019</v>
      </c>
      <c r="G110">
        <f t="shared" si="43"/>
        <v>1555.4465161923454</v>
      </c>
      <c r="H110" s="2"/>
      <c r="I110" s="2"/>
    </row>
    <row r="111" spans="1:9" ht="12.75" x14ac:dyDescent="0.2">
      <c r="A111" s="2">
        <v>1557</v>
      </c>
      <c r="B111" s="3"/>
      <c r="C111" s="3">
        <f t="shared" si="40"/>
        <v>-0.5</v>
      </c>
      <c r="D111" s="2" t="e">
        <f t="shared" si="41"/>
        <v>#NUM!</v>
      </c>
      <c r="E111" s="2" t="e">
        <f t="shared" si="42"/>
        <v>#NUM!</v>
      </c>
      <c r="F111" s="2">
        <v>1129</v>
      </c>
      <c r="G111" t="e">
        <f t="shared" si="43"/>
        <v>#NUM!</v>
      </c>
      <c r="H111" s="2"/>
      <c r="I111" s="2"/>
    </row>
    <row r="112" spans="1:9" ht="12.75" x14ac:dyDescent="0.2">
      <c r="A112" s="2"/>
      <c r="B112" s="3"/>
      <c r="C112" s="2"/>
      <c r="D112" s="2"/>
      <c r="E112" s="2"/>
      <c r="F112" s="2"/>
      <c r="H112" s="2"/>
      <c r="I112" s="2"/>
    </row>
    <row r="113" spans="1:9" ht="12.75" x14ac:dyDescent="0.2">
      <c r="A113" s="2"/>
      <c r="B113" s="3"/>
      <c r="C113" s="2"/>
      <c r="D113" s="2"/>
      <c r="E113" s="2"/>
      <c r="F113" s="2"/>
      <c r="H113" s="2"/>
      <c r="I113" s="2"/>
    </row>
    <row r="114" spans="1:9" ht="12.75" x14ac:dyDescent="0.2">
      <c r="A114" s="2"/>
      <c r="B114" s="3"/>
      <c r="C114" s="2"/>
      <c r="D114" s="2"/>
      <c r="E114" s="2"/>
      <c r="F114" s="2"/>
      <c r="H114" s="2"/>
      <c r="I114" s="2"/>
    </row>
    <row r="115" spans="1:9" ht="12.75" x14ac:dyDescent="0.2">
      <c r="A115" s="2"/>
      <c r="B115" s="3"/>
      <c r="C115" s="2"/>
      <c r="D115" s="2"/>
      <c r="E115" s="2"/>
      <c r="F115" s="2"/>
      <c r="H115" s="2"/>
      <c r="I115" s="2"/>
    </row>
    <row r="116" spans="1:9" ht="12.75" x14ac:dyDescent="0.2">
      <c r="A116" s="2"/>
      <c r="B116" s="3"/>
      <c r="C116" s="2"/>
      <c r="D116" s="2"/>
      <c r="E116" s="2"/>
      <c r="F116" s="2"/>
      <c r="G116" s="16"/>
      <c r="H116" s="2"/>
      <c r="I116" s="2"/>
    </row>
    <row r="117" spans="1:9" ht="12.75" x14ac:dyDescent="0.2">
      <c r="A117" s="2"/>
      <c r="B117" s="3"/>
      <c r="C117" s="2"/>
      <c r="D117" s="2"/>
      <c r="E117" s="2"/>
      <c r="F117" s="2"/>
      <c r="H117" s="2"/>
      <c r="I117" s="2"/>
    </row>
    <row r="118" spans="1:9" ht="12.75" x14ac:dyDescent="0.2">
      <c r="A118" s="2"/>
      <c r="B118" s="3"/>
      <c r="C118" s="2"/>
      <c r="D118" s="2"/>
      <c r="E118" s="2"/>
      <c r="F118" s="2"/>
      <c r="H118" s="2"/>
      <c r="I118" s="2"/>
    </row>
    <row r="119" spans="1:9" ht="12.75" x14ac:dyDescent="0.2">
      <c r="A119" s="2"/>
      <c r="B119" s="3"/>
      <c r="C119" s="2"/>
      <c r="D119" s="2"/>
      <c r="E119" s="2"/>
      <c r="F119" s="2"/>
      <c r="H119" s="2"/>
      <c r="I119" s="2"/>
    </row>
    <row r="120" spans="1:9" ht="12.75" x14ac:dyDescent="0.2">
      <c r="A120" s="2"/>
      <c r="B120" s="3"/>
      <c r="C120" s="2"/>
      <c r="D120" s="2"/>
      <c r="E120" s="2"/>
      <c r="F120" s="2"/>
      <c r="H120" s="2"/>
      <c r="I120" s="2"/>
    </row>
    <row r="121" spans="1:9" ht="12.75" x14ac:dyDescent="0.2">
      <c r="A121" s="2"/>
      <c r="B121" s="3"/>
      <c r="C121" s="2"/>
      <c r="D121" s="2"/>
      <c r="E121" s="2"/>
      <c r="F121" s="2"/>
      <c r="H121" s="2"/>
      <c r="I121" s="2"/>
    </row>
    <row r="122" spans="1:9" ht="12.75" x14ac:dyDescent="0.2">
      <c r="A122" s="2"/>
      <c r="B122" s="3"/>
      <c r="C122" s="2"/>
      <c r="D122" s="2"/>
      <c r="E122" s="2"/>
      <c r="F122" s="2"/>
      <c r="H122" s="2"/>
      <c r="I122" s="2"/>
    </row>
    <row r="123" spans="1:9" ht="12.75" x14ac:dyDescent="0.2">
      <c r="B123" s="1"/>
      <c r="C123" s="1"/>
      <c r="D123" s="1"/>
      <c r="E123" s="1"/>
      <c r="F123" s="1"/>
      <c r="G123" s="1"/>
      <c r="H123" s="2"/>
    </row>
    <row r="124" spans="1:9" ht="12.75" x14ac:dyDescent="0.2">
      <c r="A124" s="1"/>
      <c r="B124" s="2"/>
      <c r="C124" s="2"/>
      <c r="D124" s="2"/>
      <c r="E124" s="2"/>
      <c r="F124" s="1"/>
      <c r="H124" s="2"/>
    </row>
    <row r="125" spans="1:9" ht="12.75" x14ac:dyDescent="0.2">
      <c r="A125" s="2"/>
      <c r="B125" s="2"/>
      <c r="C125" s="3"/>
      <c r="D125" s="3"/>
      <c r="I125" s="2"/>
    </row>
    <row r="126" spans="1:9" ht="12.75" x14ac:dyDescent="0.2">
      <c r="B126" s="2"/>
      <c r="C126" s="1"/>
      <c r="D126" s="1"/>
      <c r="E126" s="1"/>
      <c r="F126" s="1"/>
      <c r="G126" s="1"/>
      <c r="H126" s="2"/>
      <c r="I126" s="2"/>
    </row>
    <row r="127" spans="1:9" ht="12.75" x14ac:dyDescent="0.2">
      <c r="A127" s="2"/>
      <c r="B127" s="3"/>
      <c r="C127" s="2"/>
      <c r="D127" s="2"/>
      <c r="E127" s="2"/>
      <c r="F127" s="2"/>
      <c r="H127" s="2"/>
      <c r="I127" s="2"/>
    </row>
    <row r="128" spans="1:9" ht="12.75" x14ac:dyDescent="0.2">
      <c r="A128" s="2"/>
      <c r="B128" s="3"/>
      <c r="C128" s="2"/>
      <c r="D128" s="2"/>
      <c r="E128" s="2"/>
      <c r="F128" s="2"/>
      <c r="H128" s="2"/>
      <c r="I128" s="2"/>
    </row>
    <row r="129" spans="1:9" ht="12.75" x14ac:dyDescent="0.2">
      <c r="A129" s="2"/>
      <c r="B129" s="3"/>
      <c r="C129" s="2"/>
      <c r="D129" s="2"/>
      <c r="E129" s="2"/>
      <c r="F129" s="2"/>
      <c r="H129" s="2"/>
      <c r="I129" s="2"/>
    </row>
    <row r="130" spans="1:9" ht="12.75" x14ac:dyDescent="0.2">
      <c r="A130" s="2"/>
      <c r="B130" s="3"/>
      <c r="C130" s="2"/>
      <c r="D130" s="2"/>
      <c r="E130" s="2"/>
      <c r="F130" s="2"/>
      <c r="H130" s="2"/>
      <c r="I130" s="2"/>
    </row>
    <row r="131" spans="1:9" ht="12.75" x14ac:dyDescent="0.2">
      <c r="A131" s="2"/>
      <c r="B131" s="3"/>
      <c r="C131" s="2"/>
      <c r="D131" s="2"/>
      <c r="E131" s="2"/>
      <c r="F131" s="2"/>
      <c r="H131" s="2"/>
      <c r="I131" s="2"/>
    </row>
    <row r="132" spans="1:9" ht="12.75" x14ac:dyDescent="0.2">
      <c r="A132" s="2"/>
      <c r="B132" s="3"/>
      <c r="C132" s="2"/>
      <c r="D132" s="2"/>
      <c r="E132" s="2"/>
      <c r="F132" s="2"/>
      <c r="H132" s="2"/>
      <c r="I132" s="2"/>
    </row>
    <row r="133" spans="1:9" ht="12.75" x14ac:dyDescent="0.2">
      <c r="A133" s="2"/>
      <c r="B133" s="3"/>
      <c r="C133" s="2"/>
      <c r="D133" s="2"/>
      <c r="E133" s="2"/>
      <c r="F133" s="2"/>
      <c r="H133" s="2"/>
      <c r="I133" s="2"/>
    </row>
    <row r="134" spans="1:9" ht="12.75" x14ac:dyDescent="0.2">
      <c r="A134" s="2"/>
      <c r="B134" s="3"/>
      <c r="C134" s="2"/>
      <c r="D134" s="2"/>
      <c r="E134" s="2"/>
      <c r="F134" s="2"/>
      <c r="H134" s="2"/>
      <c r="I134" s="2"/>
    </row>
    <row r="135" spans="1:9" ht="12.75" x14ac:dyDescent="0.2">
      <c r="A135" s="2"/>
      <c r="B135" s="3"/>
      <c r="C135" s="2"/>
      <c r="D135" s="2"/>
      <c r="E135" s="2"/>
      <c r="F135" s="2"/>
      <c r="H135" s="2"/>
      <c r="I135" s="2"/>
    </row>
    <row r="136" spans="1:9" ht="12.75" x14ac:dyDescent="0.2">
      <c r="A136" s="2"/>
      <c r="B136" s="3"/>
      <c r="C136" s="2"/>
      <c r="D136" s="2"/>
      <c r="E136" s="2"/>
      <c r="F136" s="2"/>
      <c r="G136" s="16"/>
      <c r="H136" s="2"/>
      <c r="I136" s="2"/>
    </row>
    <row r="137" spans="1:9" ht="12.75" x14ac:dyDescent="0.2">
      <c r="A137" s="2"/>
      <c r="B137" s="3"/>
      <c r="C137" s="2"/>
      <c r="D137" s="2"/>
      <c r="E137" s="2"/>
      <c r="F137" s="2"/>
      <c r="H137" s="2"/>
      <c r="I137" s="2"/>
    </row>
    <row r="138" spans="1:9" ht="12.75" x14ac:dyDescent="0.2">
      <c r="A138" s="2"/>
      <c r="B138" s="3"/>
      <c r="C138" s="2"/>
      <c r="D138" s="2"/>
      <c r="E138" s="2"/>
      <c r="F138" s="2"/>
      <c r="H138" s="2"/>
      <c r="I138" s="2"/>
    </row>
    <row r="139" spans="1:9" ht="12.75" x14ac:dyDescent="0.2">
      <c r="B139" s="1"/>
      <c r="C139" s="1"/>
      <c r="D139" s="1"/>
      <c r="E139" s="1"/>
      <c r="F139" s="1"/>
      <c r="G139" s="1"/>
      <c r="H139" s="2"/>
    </row>
    <row r="140" spans="1:9" ht="12.75" x14ac:dyDescent="0.2">
      <c r="A140" s="1"/>
      <c r="B140" s="2"/>
      <c r="C140" s="2"/>
      <c r="D140" s="2"/>
      <c r="E140" s="2"/>
      <c r="F140" s="1"/>
      <c r="H140" s="2"/>
    </row>
    <row r="141" spans="1:9" ht="12.75" x14ac:dyDescent="0.2">
      <c r="A141" s="2"/>
      <c r="B141" s="2"/>
      <c r="C141" s="3"/>
      <c r="D141" s="3"/>
      <c r="I141" s="2"/>
    </row>
    <row r="142" spans="1:9" ht="12.75" x14ac:dyDescent="0.2">
      <c r="B142" s="2"/>
      <c r="C142" s="1"/>
      <c r="D142" s="1"/>
      <c r="E142" s="1"/>
      <c r="F142" s="1"/>
      <c r="G142" s="1"/>
      <c r="H142" s="2"/>
      <c r="I142" s="2"/>
    </row>
    <row r="143" spans="1:9" ht="12.75" x14ac:dyDescent="0.2">
      <c r="A143" s="2"/>
      <c r="B143" s="3"/>
      <c r="C143" s="2"/>
      <c r="D143" s="2"/>
      <c r="E143" s="2"/>
      <c r="F143" s="2"/>
      <c r="H143" s="2"/>
      <c r="I143" s="2"/>
    </row>
    <row r="144" spans="1:9" ht="12.75" x14ac:dyDescent="0.2">
      <c r="A144" s="2"/>
      <c r="B144" s="3"/>
      <c r="C144" s="2"/>
      <c r="D144" s="2"/>
      <c r="E144" s="2"/>
      <c r="F144" s="2"/>
      <c r="H144" s="2"/>
      <c r="I144" s="2"/>
    </row>
    <row r="145" spans="1:9" ht="12.75" x14ac:dyDescent="0.2">
      <c r="A145" s="2"/>
      <c r="B145" s="3"/>
      <c r="C145" s="2"/>
      <c r="D145" s="2"/>
      <c r="E145" s="2"/>
      <c r="F145" s="2"/>
      <c r="H145" s="2"/>
      <c r="I145" s="2"/>
    </row>
    <row r="146" spans="1:9" ht="12.75" x14ac:dyDescent="0.2">
      <c r="A146" s="2"/>
      <c r="B146" s="3"/>
      <c r="C146" s="2"/>
      <c r="D146" s="2"/>
      <c r="E146" s="2"/>
      <c r="F146" s="2"/>
      <c r="H146" s="2"/>
      <c r="I146" s="2"/>
    </row>
    <row r="147" spans="1:9" ht="12.75" x14ac:dyDescent="0.2">
      <c r="A147" s="2"/>
      <c r="B147" s="3"/>
      <c r="C147" s="2"/>
      <c r="D147" s="2"/>
      <c r="E147" s="2"/>
      <c r="F147" s="2"/>
      <c r="H147" s="2"/>
      <c r="I147" s="2"/>
    </row>
    <row r="148" spans="1:9" ht="12.75" x14ac:dyDescent="0.2">
      <c r="A148" s="2"/>
      <c r="B148" s="3"/>
      <c r="C148" s="2"/>
      <c r="D148" s="2"/>
      <c r="E148" s="2"/>
      <c r="F148" s="2"/>
      <c r="H148" s="2"/>
      <c r="I148" s="2"/>
    </row>
    <row r="149" spans="1:9" ht="12.75" x14ac:dyDescent="0.2">
      <c r="A149" s="2"/>
      <c r="B149" s="3"/>
      <c r="C149" s="2"/>
      <c r="D149" s="2"/>
      <c r="E149" s="2"/>
      <c r="F149" s="2"/>
      <c r="H149" s="2"/>
      <c r="I149" s="2"/>
    </row>
    <row r="150" spans="1:9" ht="12.75" x14ac:dyDescent="0.2">
      <c r="A150" s="2"/>
      <c r="B150" s="3"/>
      <c r="C150" s="2"/>
      <c r="D150" s="2"/>
      <c r="E150" s="2"/>
      <c r="F150" s="2"/>
      <c r="H150" s="2"/>
      <c r="I150" s="2"/>
    </row>
    <row r="151" spans="1:9" ht="12.75" x14ac:dyDescent="0.2">
      <c r="A151" s="2"/>
      <c r="B151" s="3"/>
      <c r="C151" s="2"/>
      <c r="D151" s="2"/>
      <c r="E151" s="2"/>
      <c r="F151" s="2"/>
      <c r="G151" s="16"/>
      <c r="H151" s="2"/>
      <c r="I151" s="2"/>
    </row>
    <row r="152" spans="1:9" ht="12.75" x14ac:dyDescent="0.2">
      <c r="A152" s="2"/>
      <c r="B152" s="3"/>
      <c r="C152" s="2"/>
      <c r="D152" s="2"/>
      <c r="E152" s="2"/>
      <c r="F152" s="2"/>
      <c r="H152" s="2"/>
      <c r="I152" s="2"/>
    </row>
    <row r="153" spans="1:9" ht="12.75" x14ac:dyDescent="0.2">
      <c r="A153" s="2"/>
      <c r="B153" s="3"/>
      <c r="C153" s="2"/>
      <c r="D153" s="2"/>
      <c r="E153" s="2"/>
      <c r="F153" s="2"/>
      <c r="H153" s="2"/>
      <c r="I153" s="2"/>
    </row>
    <row r="154" spans="1:9" ht="12.75" x14ac:dyDescent="0.2">
      <c r="A154" s="2"/>
      <c r="B154" s="3"/>
      <c r="C154" s="2"/>
      <c r="D154" s="2"/>
      <c r="E154" s="2"/>
      <c r="F154" s="2"/>
      <c r="H154" s="2"/>
      <c r="I154" s="2"/>
    </row>
    <row r="157" spans="1:9" ht="12.75" x14ac:dyDescent="0.2">
      <c r="A157" s="2"/>
      <c r="B157" s="2"/>
      <c r="C157" s="3"/>
      <c r="D157" s="3"/>
      <c r="I157" s="2"/>
    </row>
    <row r="158" spans="1:9" ht="12.75" x14ac:dyDescent="0.2">
      <c r="B158" s="2"/>
      <c r="C158" s="1"/>
      <c r="D158" s="1"/>
      <c r="E158" s="1"/>
      <c r="F158" s="1"/>
      <c r="G158" s="1"/>
      <c r="H158" s="2"/>
      <c r="I158" s="2"/>
    </row>
    <row r="159" spans="1:9" ht="12.75" x14ac:dyDescent="0.2">
      <c r="A159" s="2"/>
      <c r="B159" s="3"/>
      <c r="C159" s="2"/>
      <c r="D159" s="2"/>
      <c r="E159" s="2"/>
      <c r="F159" s="2"/>
      <c r="H159" s="2"/>
      <c r="I159" s="2"/>
    </row>
    <row r="160" spans="1:9" ht="12.75" x14ac:dyDescent="0.2">
      <c r="A160" s="2"/>
      <c r="B160" s="3"/>
      <c r="C160" s="2"/>
      <c r="D160" s="2"/>
      <c r="E160" s="2"/>
      <c r="F160" s="2"/>
      <c r="H160" s="2"/>
      <c r="I160" s="2"/>
    </row>
    <row r="161" spans="1:9" ht="12.75" x14ac:dyDescent="0.2">
      <c r="A161" s="2"/>
      <c r="B161" s="3"/>
      <c r="C161" s="2"/>
      <c r="D161" s="2"/>
      <c r="E161" s="2"/>
      <c r="F161" s="2"/>
      <c r="H161" s="2"/>
      <c r="I161" s="2"/>
    </row>
    <row r="162" spans="1:9" ht="12.75" x14ac:dyDescent="0.2">
      <c r="A162" s="2"/>
      <c r="B162" s="3"/>
      <c r="C162" s="2"/>
      <c r="D162" s="2"/>
      <c r="E162" s="2"/>
      <c r="F162" s="2"/>
      <c r="H162" s="2"/>
      <c r="I162" s="2"/>
    </row>
    <row r="163" spans="1:9" ht="12.75" x14ac:dyDescent="0.2">
      <c r="A163" s="2"/>
      <c r="B163" s="3"/>
      <c r="C163" s="2"/>
      <c r="D163" s="2"/>
      <c r="E163" s="2"/>
      <c r="F163" s="2"/>
      <c r="H163" s="2"/>
      <c r="I163" s="2"/>
    </row>
    <row r="164" spans="1:9" ht="12.75" x14ac:dyDescent="0.2">
      <c r="A164" s="2"/>
      <c r="B164" s="3"/>
      <c r="C164" s="2"/>
      <c r="D164" s="2"/>
      <c r="E164" s="2"/>
      <c r="F164" s="2"/>
      <c r="H164" s="2"/>
      <c r="I164" s="2"/>
    </row>
    <row r="165" spans="1:9" ht="12.75" x14ac:dyDescent="0.2">
      <c r="A165" s="2"/>
      <c r="B165" s="3"/>
      <c r="C165" s="2"/>
      <c r="D165" s="2"/>
      <c r="E165" s="2"/>
      <c r="F165" s="2"/>
      <c r="H165" s="2"/>
      <c r="I165" s="2"/>
    </row>
    <row r="166" spans="1:9" ht="12.75" x14ac:dyDescent="0.2">
      <c r="A166" s="2"/>
      <c r="B166" s="3"/>
      <c r="C166" s="2"/>
      <c r="D166" s="2"/>
      <c r="E166" s="2"/>
      <c r="F166" s="2"/>
      <c r="H166" s="2"/>
      <c r="I166" s="2"/>
    </row>
    <row r="167" spans="1:9" ht="12.75" x14ac:dyDescent="0.2">
      <c r="A167" s="2"/>
      <c r="B167" s="3"/>
      <c r="C167" s="2"/>
      <c r="D167" s="2"/>
      <c r="E167" s="2"/>
      <c r="F167" s="2"/>
      <c r="G167" s="16"/>
      <c r="H167" s="2"/>
      <c r="I167" s="2"/>
    </row>
    <row r="168" spans="1:9" ht="12.75" x14ac:dyDescent="0.2">
      <c r="A168" s="2"/>
      <c r="B168" s="3"/>
      <c r="C168" s="2"/>
      <c r="D168" s="2"/>
      <c r="E168" s="2"/>
      <c r="F168" s="2"/>
      <c r="H168" s="2"/>
      <c r="I168" s="2"/>
    </row>
    <row r="169" spans="1:9" ht="12.75" x14ac:dyDescent="0.2">
      <c r="A169" s="2"/>
      <c r="B169" s="3"/>
      <c r="C169" s="2"/>
      <c r="D169" s="2"/>
      <c r="E169" s="2"/>
      <c r="F169" s="2"/>
      <c r="H169" s="2"/>
      <c r="I169" s="2"/>
    </row>
    <row r="170" spans="1:9" ht="12.75" x14ac:dyDescent="0.2">
      <c r="A170" s="2"/>
      <c r="B170" s="3"/>
      <c r="C170" s="2"/>
      <c r="D170" s="2"/>
      <c r="E170" s="2"/>
      <c r="F170" s="2"/>
      <c r="H170" s="2"/>
      <c r="I170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Nechranice</vt:lpstr>
      <vt:lpstr>Pohar Bohemia</vt:lpstr>
      <vt:lpstr>Tousensky pohar 2019</vt:lpstr>
      <vt:lpstr>PodzimníRSvezení</vt:lpstr>
      <vt:lpstr>Stit mesta Podebrad</vt:lpstr>
      <vt:lpstr>HIC regata</vt:lpstr>
      <vt:lpstr>CrownCup</vt:lpstr>
      <vt:lpstr>machacsky zapich</vt:lpstr>
      <vt:lpstr>Decathlon regatta</vt:lpstr>
      <vt:lpstr>Jarní Svezení 2018</vt:lpstr>
      <vt:lpstr>Kotrmelec R1-R5</vt:lpstr>
      <vt:lpstr>MČR</vt:lpstr>
      <vt:lpstr>Windy</vt:lpstr>
      <vt:lpstr>2017 VCLipno</vt:lpstr>
      <vt:lpstr>VC Lipna</vt:lpstr>
      <vt:lpstr>Jarní svezení</vt:lpstr>
      <vt:lpstr>Skiffmania</vt:lpstr>
      <vt:lpstr>Lipno-race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Václav Brabec</cp:lastModifiedBy>
  <dcterms:modified xsi:type="dcterms:W3CDTF">2019-04-19T17:42:17Z</dcterms:modified>
</cp:coreProperties>
</file>